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trategisk Analyse\HONORARREGULERING\DK\2023\2023 10 Kommunalt\"/>
    </mc:Choice>
  </mc:AlternateContent>
  <xr:revisionPtr revIDLastSave="0" documentId="13_ncr:1_{21192076-A244-4A31-8BE1-6DAF4506817C}" xr6:coauthVersionLast="47" xr6:coauthVersionMax="47" xr10:uidLastSave="{00000000-0000-0000-0000-000000000000}"/>
  <bookViews>
    <workbookView xWindow="-28920" yWindow="-4980" windowWidth="29040" windowHeight="15840" xr2:uid="{68CA3798-AAED-4676-832E-E2D1D2356D81}"/>
  </bookViews>
  <sheets>
    <sheet name="BUT" sheetId="4" r:id="rId1"/>
    <sheet name="Omsorg" sheetId="6" r:id="rId2"/>
    <sheet name="Tillæg" sheetId="5" r:id="rId3"/>
  </sheets>
  <definedNames>
    <definedName name="_xlnm.Database" localSheetId="1">#REF!</definedName>
    <definedName name="_xlnm.Database">#REF!</definedName>
    <definedName name="Print_Area" localSheetId="0">BUT!$A$1:$F$61</definedName>
    <definedName name="Print_Area" localSheetId="1">Omsorg!$A$1:$G$61</definedName>
    <definedName name="Print_Area" localSheetId="2">Tillæg!$A$1:$J$11</definedName>
    <definedName name="_xlnm.Print_Area" localSheetId="0">BUT!$A$1:$F$61</definedName>
    <definedName name="_xlnm.Print_Area" localSheetId="1">Omsorg!$A$1:$G$61</definedName>
    <definedName name="_xlnm.Print_Area" localSheetId="2">Tillæg!$A$1:$J$10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6" l="1"/>
  <c r="A4" i="5" l="1"/>
  <c r="A4" i="4"/>
</calcChain>
</file>

<file path=xl/sharedStrings.xml><?xml version="1.0" encoding="utf-8"?>
<sst xmlns="http://schemas.openxmlformats.org/spreadsheetml/2006/main" count="108" uniqueCount="95">
  <si>
    <t>1. Førstegangsbesøg, undersøgelse m.v.</t>
  </si>
  <si>
    <t>Førstegangsbesøg inkl. journaloprettelse</t>
  </si>
  <si>
    <t>Statusundersøgelse</t>
  </si>
  <si>
    <t>Udfyldelse af OCR-blanket</t>
  </si>
  <si>
    <t>Fokuseret undersøgelse</t>
  </si>
  <si>
    <t>2. Røntgenundersøgelse</t>
  </si>
  <si>
    <t>Almindelig røntgenundersøgelse</t>
  </si>
  <si>
    <t>Panoramarøntgen og lign.</t>
  </si>
  <si>
    <t>3. Profylaktiske ydelser, tilvænning m.v.</t>
  </si>
  <si>
    <t>Tilvænning af barnet til tandpleje</t>
  </si>
  <si>
    <t>Individuel forebyggende behandling</t>
  </si>
  <si>
    <t>Tandrensning</t>
  </si>
  <si>
    <t>Fissurforsegling</t>
  </si>
  <si>
    <t>4. Tandfyldninger</t>
  </si>
  <si>
    <t>a. Ikke kombineret, sølvamalgam</t>
  </si>
  <si>
    <t>a. Ikke kombineret, sølvamalgam (gradvis ekskavering)</t>
  </si>
  <si>
    <t xml:space="preserve">b. Kombineret, sølvamalgam </t>
  </si>
  <si>
    <t>b. Kombineret, sølvamalgam (gradvis ekskavering)</t>
  </si>
  <si>
    <t>c. Dobbelt kombineret, sølvamalgam</t>
  </si>
  <si>
    <t>c. Dobbelt kombineret, sølvamalgam (gradvis ekskavering)</t>
  </si>
  <si>
    <t>d. Modificeret glasionomer og kompomer, enkeltfladet</t>
  </si>
  <si>
    <t>d. Modificeret glasionomer og kompomer, enkeltfladet (gradvis ekskavering)</t>
  </si>
  <si>
    <t>g. Kombineret, modificeret glasionomer og kompomer i mælkemolarer</t>
  </si>
  <si>
    <t>h. Dobbelt kombineret, modificeret glasionomer og kompomer i mælkemolarer</t>
  </si>
  <si>
    <t xml:space="preserve">e. Plast, enkeltfladet </t>
  </si>
  <si>
    <t>e. Plast, enkeltfladet (gradvis ekskavering)</t>
  </si>
  <si>
    <t>f. Plast, flerfladet</t>
  </si>
  <si>
    <t>f. Plast, flerfladet (gradvis ekskavering)</t>
  </si>
  <si>
    <t>Metalkrone, præfabrikeret</t>
  </si>
  <si>
    <t>5. Rodbehandlinger</t>
  </si>
  <si>
    <t>a. Rodbehandling (pulpaoverkapning)</t>
  </si>
  <si>
    <t>b. Rodbehandling (koronal amputation)</t>
  </si>
  <si>
    <t>c. Rodbehandling (apikal amputation og rodfyldning i én kanal</t>
  </si>
  <si>
    <t>d. Rodbehandling, rodfyldning efterfølgende kanaler: Pr. kanal</t>
  </si>
  <si>
    <t>e. Rodbehandling (behandlingsseancer ud over 2)</t>
  </si>
  <si>
    <t>f. Rodbehandling (akut oplukning)</t>
  </si>
  <si>
    <t>6. Tandudtrækninger, lokalbedøvelse m.v.</t>
  </si>
  <si>
    <t>Tandudtrækning inkl. lokalbedøvelse pr. tand</t>
  </si>
  <si>
    <t>Operativ indgreb (ekskl. bedøvelse)</t>
  </si>
  <si>
    <t>Lokalbedøvelse, injektion</t>
  </si>
  <si>
    <t>Lokalbedøvelse, lattergas/medicinsk sedering</t>
  </si>
  <si>
    <t>7. Diverse</t>
  </si>
  <si>
    <t>Konsultation uden behandling</t>
  </si>
  <si>
    <t>Diverse ydelser</t>
  </si>
  <si>
    <t>Recept (ikke i forbindelse med behandling)</t>
  </si>
  <si>
    <t>Behandlingsforslag</t>
  </si>
  <si>
    <t>8. Parodontalbehandling (til 16-17 årige)</t>
  </si>
  <si>
    <t>Paradontal undersøgelse og diagnostik</t>
  </si>
  <si>
    <t>Tandrodsrensning</t>
  </si>
  <si>
    <t>Udvidet tandrensning</t>
  </si>
  <si>
    <t>Reguleringstillæg med afsæt i 1.10.2006: 42,7%</t>
  </si>
  <si>
    <t>1. oktober 2023</t>
  </si>
  <si>
    <t>Afstandstillæg</t>
  </si>
  <si>
    <t>§ 4A, stk. 3</t>
  </si>
  <si>
    <t>Tillæg for behandling uden for klinik pr. besøg</t>
  </si>
  <si>
    <t>Betaling på hverdage 20-08 - lørdage efter 14 - søn- og helligdage, normal takst + 100%, dog minimum:</t>
  </si>
  <si>
    <t>§ 4A, stk. 2</t>
  </si>
  <si>
    <t>Betaling på hverdage 16-20 - lørdage 08-14, normal takst + 50%, dog minimum:</t>
  </si>
  <si>
    <t>Børne- og ungdomsoverenskomst</t>
  </si>
  <si>
    <t xml:space="preserve">Anden behandling end nævnt i overenskomstens § 7, stk. 7, jf. § 7, stk. 1, nr. 2-13. betales med individuelle honorarer, og må først iværksættes efter forudgående godkendelse af kommunen, såfremt tandlægens behandlingsoverslag overstiger: </t>
  </si>
  <si>
    <t>Behandlinger, som er omfattet af overenskomstens § 7, stk. 6, jf. § 7, stk. 1, nr. 2-13., må først iværksættes efter kommunens godkendelse, såfremt tandlægens behandlingsoverslag overstiger:</t>
  </si>
  <si>
    <t>Betaling på hverdage kl. 20-08 og lørdage, jule- og nytårsaftensdag efter kl. 14 og søn- og helligdage: Normal takst +100%, dog minimum:</t>
  </si>
  <si>
    <t>Betaling på hverdage kl. 16-20 og lørdage, jule- og nytårsaftensdag kl. 08-14: Normal takst + 50%, dog minimum:</t>
  </si>
  <si>
    <t>Særligt tillæg, pr. patient pr. besøg</t>
  </si>
  <si>
    <t>Ved behandling af flere patienter på samme geografiske adresse/ institution udløses kun et tillæg.</t>
  </si>
  <si>
    <t>Tillæg for behandling uden for for klinik</t>
  </si>
  <si>
    <t xml:space="preserve">8 Tillæg </t>
  </si>
  <si>
    <t>Kontrol efter parodontalbehandling</t>
  </si>
  <si>
    <t>7 Parodontalbehandling</t>
  </si>
  <si>
    <t>6 Diverse</t>
  </si>
  <si>
    <t>Lokalbedøvelse, lattergas</t>
  </si>
  <si>
    <t>Operativt indgreb ekskl. bedøvelse</t>
  </si>
  <si>
    <t xml:space="preserve">Tandudtrækning </t>
  </si>
  <si>
    <t>5 Tandudtrækninger, lokalbedøvelse m.v.</t>
  </si>
  <si>
    <t>c. Rodbehandling (akut oplukning)</t>
  </si>
  <si>
    <t>b. Rodbehandling (coronal amputation)</t>
  </si>
  <si>
    <t>4 Rodbehandlinger</t>
  </si>
  <si>
    <t>Plast, flerfladet, gradvis ekskavering</t>
  </si>
  <si>
    <t>Plast, flerfladet</t>
  </si>
  <si>
    <t>Plast, enkeltfladet, gradvis ekskavering</t>
  </si>
  <si>
    <t>Plast, enkeltfladet</t>
  </si>
  <si>
    <t>Glasionomerfyldning, gradvis ekskavering</t>
  </si>
  <si>
    <t>Glasionomerfyldning</t>
  </si>
  <si>
    <t>Dobbelt kombineret, sølvamalgam, gradvis ekskavering</t>
  </si>
  <si>
    <t>Dobbelt kombineret, sølvamalgam</t>
  </si>
  <si>
    <t>Kombineret, sølvamalgam, gradvis ekskavering</t>
  </si>
  <si>
    <t>Kombineret, sølvamalgam</t>
  </si>
  <si>
    <t>Ikke kombineret, sølvamalgam, gradvis ekskavering</t>
  </si>
  <si>
    <t>Ikke kombineret, sølvamalgam</t>
  </si>
  <si>
    <t>3 Fyldninger</t>
  </si>
  <si>
    <t>Røntgenundersøgelse</t>
  </si>
  <si>
    <t>2 Røntgenundersøgelse</t>
  </si>
  <si>
    <t>Basisydelse for tandløse</t>
  </si>
  <si>
    <t>Basisydelse for betandede</t>
  </si>
  <si>
    <t>1 Basisydelser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</si>
</sst>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.000"/>
    <numFmt numFmtId="165" formatCode="#,##0.0000"/>
    <numFmt numFmtId="166" formatCode="0.00000"/>
    <numFmt numFmtId="167" formatCode="0.000000"/>
    <numFmt numFmtId="168" formatCode="0.0000000"/>
    <numFmt numFmtId="169" formatCode="#,##0.00;[Red]&quot;-&quot;#,##0.00"/>
    <numFmt numFmtId="170" formatCode="#,##0.0000000;[Red]&quot;-&quot;#,##0.0000000"/>
    <numFmt numFmtId="171" formatCode="#,##0.000"/>
    <numFmt numFmtId="172" formatCode="0.000%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8"/>
      <name val="Univers (WN)"/>
    </font>
    <font>
      <b/>
      <sz val="16"/>
      <name val="Cholla Wide OT Regular"/>
      <family val="3"/>
    </font>
    <font>
      <b/>
      <sz val="10"/>
      <name val="Cholla Wide OT Regular"/>
      <family val="3"/>
    </font>
    <font>
      <b/>
      <sz val="10"/>
      <name val="Univers (WN)"/>
    </font>
    <font>
      <b/>
      <sz val="8"/>
      <color indexed="10"/>
      <name val="Univers (WN)"/>
    </font>
    <font>
      <sz val="8"/>
      <name val="MS Sans Serif"/>
      <family val="2"/>
    </font>
    <font>
      <b/>
      <sz val="10"/>
      <color theme="0"/>
      <name val="Calibri"/>
      <family val="2"/>
      <scheme val="minor"/>
    </font>
    <font>
      <b/>
      <sz val="10"/>
      <color theme="0"/>
      <name val="Cholla Wide OT Regular"/>
      <family val="3"/>
    </font>
    <font>
      <b/>
      <sz val="9"/>
      <color theme="0"/>
      <name val="Cholla Wide OT Regular"/>
      <family val="3"/>
    </font>
    <font>
      <b/>
      <sz val="9"/>
      <color theme="0"/>
      <name val="Cholla Wide OT Ultra Bold"/>
      <family val="3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Cholla Wide OT Regular"/>
      <family val="3"/>
    </font>
    <font>
      <sz val="9"/>
      <name val="Cholla Wide OT Ultra Bold"/>
      <family val="3"/>
    </font>
    <font>
      <b/>
      <sz val="9"/>
      <name val="Cholla Wide OT Ultra Bold"/>
      <family val="3"/>
    </font>
    <font>
      <sz val="10"/>
      <name val="Univers (WN)"/>
    </font>
    <font>
      <sz val="8"/>
      <name val="Univers (WN)"/>
    </font>
    <font>
      <sz val="9"/>
      <color theme="0"/>
      <name val="Cholla Wide OT Regular"/>
      <family val="3"/>
    </font>
    <font>
      <sz val="10"/>
      <name val="Arial"/>
      <family val="2"/>
    </font>
    <font>
      <i/>
      <sz val="10"/>
      <name val="Arial"/>
      <family val="2"/>
    </font>
    <font>
      <b/>
      <sz val="8"/>
      <color rgb="FF5B5F75"/>
      <name val="Verdana"/>
      <family val="2"/>
    </font>
    <font>
      <sz val="8"/>
      <color indexed="10"/>
      <name val="Univers (WN)"/>
    </font>
    <font>
      <b/>
      <sz val="10"/>
      <color theme="0"/>
      <name val="Calibri"/>
      <family val="2"/>
    </font>
    <font>
      <sz val="10"/>
      <color theme="0"/>
      <name val="Cholla Wide OT Regular"/>
      <family val="3"/>
    </font>
    <font>
      <b/>
      <sz val="9"/>
      <color rgb="FFFF0000"/>
      <name val="Cholla Wide OT Regular"/>
      <family val="3"/>
    </font>
    <font>
      <sz val="9"/>
      <color rgb="FFFF0000"/>
      <name val="Cholla Wide OT Regular"/>
      <family val="3"/>
    </font>
    <font>
      <sz val="8"/>
      <color rgb="FFFF0000"/>
      <name val="Univers (WN)"/>
    </font>
    <font>
      <b/>
      <sz val="9"/>
      <color rgb="FFFF0000"/>
      <name val="Cholla Wide OT Ultra Bold"/>
      <family val="3"/>
    </font>
    <font>
      <sz val="10"/>
      <name val="MS Sans Serif"/>
    </font>
    <font>
      <b/>
      <sz val="9"/>
      <name val="Univers"/>
      <family val="2"/>
    </font>
    <font>
      <b/>
      <sz val="9"/>
      <name val="Cholla Wide OT Regular"/>
      <family val="3"/>
    </font>
    <font>
      <sz val="9"/>
      <name val="Cholla Wide OT Regular"/>
      <family val="3"/>
    </font>
    <font>
      <sz val="11"/>
      <name val="Calibri"/>
      <family val="2"/>
    </font>
    <font>
      <b/>
      <sz val="9"/>
      <color indexed="10"/>
      <name val="Univers"/>
      <family val="2"/>
    </font>
    <font>
      <sz val="8"/>
      <name val="Cholla Wide OT Regular"/>
      <family val="3"/>
    </font>
    <font>
      <sz val="8"/>
      <name val="Verdana"/>
      <family val="2"/>
    </font>
    <font>
      <sz val="5"/>
      <name val="Verdana"/>
      <family val="2"/>
    </font>
    <font>
      <sz val="8"/>
      <name val="Cholla Wide OT Ultra Bold"/>
      <family val="3"/>
    </font>
    <font>
      <sz val="10"/>
      <color theme="0"/>
      <name val="Cholla Wide OT Ultra Bold"/>
      <family val="3"/>
    </font>
    <font>
      <sz val="10"/>
      <name val="Verdana"/>
      <family val="2"/>
    </font>
    <font>
      <b/>
      <sz val="8"/>
      <color indexed="10"/>
      <name val="Verdana"/>
      <family val="2"/>
    </font>
    <font>
      <sz val="9"/>
      <color theme="0"/>
      <name val="Cholla Wide OT Ultra Bold"/>
      <family val="3"/>
    </font>
    <font>
      <i/>
      <sz val="8"/>
      <name val="Verdana"/>
      <family val="2"/>
    </font>
    <font>
      <b/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1" fillId="0" borderId="0"/>
    <xf numFmtId="0" fontId="31" fillId="0" borderId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1" fillId="0" borderId="0"/>
  </cellStyleXfs>
  <cellXfs count="155">
    <xf numFmtId="0" fontId="0" fillId="0" borderId="0" xfId="0"/>
    <xf numFmtId="1" fontId="3" fillId="0" borderId="0" xfId="1" applyNumberFormat="1" applyFont="1"/>
    <xf numFmtId="2" fontId="3" fillId="0" borderId="0" xfId="1" applyNumberFormat="1" applyFont="1"/>
    <xf numFmtId="1" fontId="3" fillId="0" borderId="0" xfId="1" applyNumberFormat="1" applyFont="1" applyAlignment="1">
      <alignment horizontal="center"/>
    </xf>
    <xf numFmtId="0" fontId="2" fillId="0" borderId="0" xfId="1"/>
    <xf numFmtId="2" fontId="6" fillId="0" borderId="0" xfId="1" applyNumberFormat="1" applyFont="1"/>
    <xf numFmtId="1" fontId="3" fillId="0" borderId="0" xfId="1" applyNumberFormat="1" applyFont="1" applyAlignment="1">
      <alignment horizontal="right"/>
    </xf>
    <xf numFmtId="164" fontId="7" fillId="0" borderId="0" xfId="1" applyNumberFormat="1" applyFont="1"/>
    <xf numFmtId="0" fontId="8" fillId="0" borderId="0" xfId="1" applyFont="1"/>
    <xf numFmtId="0" fontId="5" fillId="0" borderId="0" xfId="1" applyFont="1" applyAlignment="1">
      <alignment horizontal="right"/>
    </xf>
    <xf numFmtId="2" fontId="7" fillId="0" borderId="0" xfId="1" applyNumberFormat="1" applyFont="1"/>
    <xf numFmtId="0" fontId="9" fillId="2" borderId="2" xfId="1" applyFont="1" applyFill="1" applyBorder="1"/>
    <xf numFmtId="0" fontId="10" fillId="2" borderId="3" xfId="1" applyFont="1" applyFill="1" applyBorder="1"/>
    <xf numFmtId="9" fontId="11" fillId="2" borderId="3" xfId="1" applyNumberFormat="1" applyFont="1" applyFill="1" applyBorder="1" applyAlignment="1">
      <alignment horizontal="center"/>
    </xf>
    <xf numFmtId="0" fontId="12" fillId="2" borderId="3" xfId="1" applyFont="1" applyFill="1" applyBorder="1" applyAlignment="1">
      <alignment horizontal="center"/>
    </xf>
    <xf numFmtId="0" fontId="11" fillId="2" borderId="4" xfId="1" applyFont="1" applyFill="1" applyBorder="1"/>
    <xf numFmtId="0" fontId="13" fillId="0" borderId="0" xfId="2" applyFont="1"/>
    <xf numFmtId="0" fontId="14" fillId="0" borderId="0" xfId="2" applyFont="1"/>
    <xf numFmtId="1" fontId="5" fillId="0" borderId="5" xfId="1" applyNumberFormat="1" applyFont="1" applyBorder="1" applyAlignment="1">
      <alignment horizontal="center"/>
    </xf>
    <xf numFmtId="2" fontId="15" fillId="0" borderId="5" xfId="1" applyNumberFormat="1" applyFont="1" applyBorder="1"/>
    <xf numFmtId="2" fontId="16" fillId="0" borderId="5" xfId="1" applyNumberFormat="1" applyFont="1" applyBorder="1" applyAlignment="1">
      <alignment horizontal="right"/>
    </xf>
    <xf numFmtId="1" fontId="16" fillId="0" borderId="5" xfId="1" applyNumberFormat="1" applyFont="1" applyBorder="1" applyAlignment="1">
      <alignment horizontal="center"/>
    </xf>
    <xf numFmtId="2" fontId="17" fillId="3" borderId="0" xfId="1" applyNumberFormat="1" applyFont="1" applyFill="1" applyAlignment="1">
      <alignment horizontal="right"/>
    </xf>
    <xf numFmtId="1" fontId="17" fillId="3" borderId="0" xfId="1" applyNumberFormat="1" applyFont="1" applyFill="1" applyAlignment="1">
      <alignment horizontal="center"/>
    </xf>
    <xf numFmtId="2" fontId="3" fillId="3" borderId="0" xfId="1" applyNumberFormat="1" applyFont="1" applyFill="1"/>
    <xf numFmtId="165" fontId="14" fillId="0" borderId="0" xfId="2" applyNumberFormat="1" applyFont="1"/>
    <xf numFmtId="1" fontId="6" fillId="0" borderId="0" xfId="1" applyNumberFormat="1" applyFont="1" applyAlignment="1">
      <alignment horizontal="right"/>
    </xf>
    <xf numFmtId="2" fontId="18" fillId="0" borderId="0" xfId="1" applyNumberFormat="1" applyFont="1"/>
    <xf numFmtId="2" fontId="19" fillId="0" borderId="0" xfId="1" applyNumberFormat="1" applyFont="1" applyAlignment="1">
      <alignment horizontal="right"/>
    </xf>
    <xf numFmtId="1" fontId="19" fillId="0" borderId="0" xfId="1" applyNumberFormat="1" applyFont="1" applyAlignment="1">
      <alignment horizontal="center"/>
    </xf>
    <xf numFmtId="2" fontId="3" fillId="3" borderId="0" xfId="1" applyNumberFormat="1" applyFont="1" applyFill="1" applyAlignment="1">
      <alignment horizontal="right"/>
    </xf>
    <xf numFmtId="1" fontId="3" fillId="3" borderId="0" xfId="1" applyNumberFormat="1" applyFont="1" applyFill="1" applyAlignment="1">
      <alignment horizontal="center"/>
    </xf>
    <xf numFmtId="0" fontId="20" fillId="2" borderId="3" xfId="1" applyFont="1" applyFill="1" applyBorder="1"/>
    <xf numFmtId="0" fontId="20" fillId="2" borderId="4" xfId="1" applyFont="1" applyFill="1" applyBorder="1"/>
    <xf numFmtId="0" fontId="11" fillId="3" borderId="0" xfId="1" applyFont="1" applyFill="1"/>
    <xf numFmtId="165" fontId="13" fillId="0" borderId="0" xfId="2" applyNumberFormat="1" applyFont="1"/>
    <xf numFmtId="1" fontId="6" fillId="0" borderId="0" xfId="1" applyNumberFormat="1" applyFont="1"/>
    <xf numFmtId="165" fontId="21" fillId="0" borderId="0" xfId="2" applyNumberFormat="1" applyFont="1"/>
    <xf numFmtId="166" fontId="15" fillId="0" borderId="5" xfId="1" applyNumberFormat="1" applyFont="1" applyBorder="1"/>
    <xf numFmtId="0" fontId="21" fillId="0" borderId="0" xfId="2" applyFont="1"/>
    <xf numFmtId="166" fontId="3" fillId="0" borderId="0" xfId="1" applyNumberFormat="1" applyFont="1"/>
    <xf numFmtId="0" fontId="21" fillId="0" borderId="0" xfId="2" applyFont="1" applyAlignment="1">
      <alignment wrapText="1"/>
    </xf>
    <xf numFmtId="165" fontId="13" fillId="0" borderId="0" xfId="2" applyNumberFormat="1" applyFont="1" applyAlignment="1">
      <alignment vertical="center"/>
    </xf>
    <xf numFmtId="4" fontId="19" fillId="0" borderId="0" xfId="1" applyNumberFormat="1" applyFont="1" applyAlignment="1">
      <alignment horizontal="right"/>
    </xf>
    <xf numFmtId="4" fontId="3" fillId="3" borderId="0" xfId="1" applyNumberFormat="1" applyFont="1" applyFill="1" applyAlignment="1">
      <alignment horizontal="right"/>
    </xf>
    <xf numFmtId="0" fontId="22" fillId="0" borderId="0" xfId="2" applyFont="1"/>
    <xf numFmtId="165" fontId="22" fillId="0" borderId="0" xfId="2" applyNumberFormat="1" applyFont="1"/>
    <xf numFmtId="167" fontId="3" fillId="0" borderId="0" xfId="1" applyNumberFormat="1" applyFont="1"/>
    <xf numFmtId="168" fontId="3" fillId="0" borderId="0" xfId="1" applyNumberFormat="1" applyFont="1"/>
    <xf numFmtId="2" fontId="24" fillId="0" borderId="0" xfId="1" applyNumberFormat="1" applyFont="1" applyAlignment="1">
      <alignment horizontal="right"/>
    </xf>
    <xf numFmtId="2" fontId="7" fillId="3" borderId="0" xfId="1" applyNumberFormat="1" applyFont="1" applyFill="1" applyAlignment="1">
      <alignment horizontal="right"/>
    </xf>
    <xf numFmtId="0" fontId="25" fillId="2" borderId="2" xfId="1" applyFont="1" applyFill="1" applyBorder="1"/>
    <xf numFmtId="0" fontId="26" fillId="2" borderId="3" xfId="1" applyFont="1" applyFill="1" applyBorder="1"/>
    <xf numFmtId="1" fontId="5" fillId="0" borderId="6" xfId="1" applyNumberFormat="1" applyFont="1" applyBorder="1" applyAlignment="1">
      <alignment horizontal="center"/>
    </xf>
    <xf numFmtId="2" fontId="15" fillId="0" borderId="6" xfId="1" applyNumberFormat="1" applyFont="1" applyBorder="1"/>
    <xf numFmtId="2" fontId="16" fillId="0" borderId="6" xfId="1" applyNumberFormat="1" applyFont="1" applyBorder="1" applyAlignment="1">
      <alignment horizontal="right"/>
    </xf>
    <xf numFmtId="1" fontId="16" fillId="0" borderId="6" xfId="1" applyNumberFormat="1" applyFont="1" applyBorder="1" applyAlignment="1">
      <alignment horizontal="center"/>
    </xf>
    <xf numFmtId="1" fontId="27" fillId="0" borderId="0" xfId="1" applyNumberFormat="1" applyFont="1" applyAlignment="1">
      <alignment horizontal="center"/>
    </xf>
    <xf numFmtId="2" fontId="28" fillId="0" borderId="0" xfId="1" applyNumberFormat="1" applyFont="1" applyAlignment="1">
      <alignment horizontal="left" indent="1"/>
    </xf>
    <xf numFmtId="2" fontId="29" fillId="0" borderId="0" xfId="1" applyNumberFormat="1" applyFont="1"/>
    <xf numFmtId="2" fontId="30" fillId="0" borderId="0" xfId="1" applyNumberFormat="1" applyFont="1" applyAlignment="1">
      <alignment horizontal="right"/>
    </xf>
    <xf numFmtId="1" fontId="30" fillId="0" borderId="0" xfId="1" applyNumberFormat="1" applyFont="1" applyAlignment="1">
      <alignment horizontal="center"/>
    </xf>
    <xf numFmtId="0" fontId="8" fillId="0" borderId="0" xfId="1" applyFont="1" applyAlignment="1">
      <alignment horizontal="center"/>
    </xf>
    <xf numFmtId="0" fontId="31" fillId="0" borderId="0" xfId="3"/>
    <xf numFmtId="10" fontId="3" fillId="0" borderId="0" xfId="4" applyNumberFormat="1" applyFont="1" applyBorder="1"/>
    <xf numFmtId="165" fontId="13" fillId="0" borderId="0" xfId="3" applyNumberFormat="1" applyFont="1"/>
    <xf numFmtId="0" fontId="21" fillId="0" borderId="0" xfId="3" applyFont="1"/>
    <xf numFmtId="170" fontId="3" fillId="0" borderId="0" xfId="5" applyNumberFormat="1" applyFont="1" applyBorder="1"/>
    <xf numFmtId="165" fontId="21" fillId="0" borderId="0" xfId="3" applyNumberFormat="1" applyFont="1"/>
    <xf numFmtId="1" fontId="3" fillId="0" borderId="0" xfId="3" applyNumberFormat="1" applyFont="1" applyAlignment="1">
      <alignment horizontal="right"/>
    </xf>
    <xf numFmtId="0" fontId="23" fillId="0" borderId="0" xfId="3" applyFont="1"/>
    <xf numFmtId="0" fontId="4" fillId="0" borderId="1" xfId="3" applyFont="1" applyBorder="1" applyAlignment="1">
      <alignment vertical="center"/>
    </xf>
    <xf numFmtId="0" fontId="4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0" fontId="32" fillId="0" borderId="0" xfId="1" applyFont="1"/>
    <xf numFmtId="2" fontId="33" fillId="0" borderId="0" xfId="1" applyNumberFormat="1" applyFont="1"/>
    <xf numFmtId="0" fontId="33" fillId="0" borderId="0" xfId="1" applyFont="1"/>
    <xf numFmtId="0" fontId="34" fillId="0" borderId="0" xfId="1" applyFont="1"/>
    <xf numFmtId="0" fontId="33" fillId="0" borderId="0" xfId="1" applyFont="1" applyAlignment="1">
      <alignment horizontal="right"/>
    </xf>
    <xf numFmtId="2" fontId="17" fillId="0" borderId="0" xfId="1" applyNumberFormat="1" applyFont="1"/>
    <xf numFmtId="0" fontId="34" fillId="0" borderId="0" xfId="1" applyFont="1" applyAlignment="1">
      <alignment horizontal="left" indent="1"/>
    </xf>
    <xf numFmtId="0" fontId="5" fillId="0" borderId="0" xfId="1" applyFont="1" applyAlignment="1">
      <alignment horizontal="left" indent="1"/>
    </xf>
    <xf numFmtId="0" fontId="5" fillId="0" borderId="0" xfId="1" applyFont="1"/>
    <xf numFmtId="2" fontId="16" fillId="0" borderId="6" xfId="1" applyNumberFormat="1" applyFont="1" applyBorder="1"/>
    <xf numFmtId="0" fontId="34" fillId="0" borderId="1" xfId="1" applyFont="1" applyBorder="1"/>
    <xf numFmtId="0" fontId="15" fillId="0" borderId="1" xfId="1" applyFont="1" applyBorder="1" applyAlignment="1">
      <alignment horizontal="left"/>
    </xf>
    <xf numFmtId="0" fontId="15" fillId="0" borderId="7" xfId="1" applyFont="1" applyBorder="1" applyAlignment="1">
      <alignment horizontal="left" indent="1"/>
    </xf>
    <xf numFmtId="0" fontId="5" fillId="0" borderId="6" xfId="1" applyFont="1" applyBorder="1" applyAlignment="1">
      <alignment horizontal="center"/>
    </xf>
    <xf numFmtId="0" fontId="34" fillId="0" borderId="4" xfId="1" applyFont="1" applyBorder="1"/>
    <xf numFmtId="0" fontId="34" fillId="0" borderId="3" xfId="1" applyFont="1" applyBorder="1"/>
    <xf numFmtId="0" fontId="15" fillId="0" borderId="3" xfId="1" applyFont="1" applyBorder="1" applyAlignment="1">
      <alignment horizontal="left"/>
    </xf>
    <xf numFmtId="0" fontId="15" fillId="0" borderId="2" xfId="1" applyFont="1" applyBorder="1" applyAlignment="1">
      <alignment horizontal="left" indent="1"/>
    </xf>
    <xf numFmtId="4" fontId="16" fillId="0" borderId="6" xfId="1" applyNumberFormat="1" applyFont="1" applyBorder="1"/>
    <xf numFmtId="0" fontId="5" fillId="0" borderId="6" xfId="1" applyFont="1" applyBorder="1"/>
    <xf numFmtId="0" fontId="11" fillId="2" borderId="4" xfId="1" applyFont="1" applyFill="1" applyBorder="1" applyAlignment="1">
      <alignment horizontal="right"/>
    </xf>
    <xf numFmtId="0" fontId="11" fillId="2" borderId="3" xfId="1" applyFont="1" applyFill="1" applyBorder="1"/>
    <xf numFmtId="0" fontId="35" fillId="0" borderId="0" xfId="3" applyFont="1" applyAlignment="1">
      <alignment vertical="center"/>
    </xf>
    <xf numFmtId="0" fontId="15" fillId="0" borderId="0" xfId="1" applyFont="1"/>
    <xf numFmtId="0" fontId="5" fillId="0" borderId="0" xfId="3" applyFont="1" applyAlignment="1">
      <alignment horizontal="right"/>
    </xf>
    <xf numFmtId="171" fontId="36" fillId="0" borderId="0" xfId="1" applyNumberFormat="1" applyFont="1"/>
    <xf numFmtId="164" fontId="33" fillId="0" borderId="0" xfId="1" applyNumberFormat="1" applyFont="1"/>
    <xf numFmtId="0" fontId="37" fillId="0" borderId="0" xfId="1" applyFont="1"/>
    <xf numFmtId="0" fontId="38" fillId="0" borderId="0" xfId="6" applyFont="1"/>
    <xf numFmtId="0" fontId="39" fillId="0" borderId="0" xfId="6" applyFont="1"/>
    <xf numFmtId="0" fontId="38" fillId="0" borderId="8" xfId="6" applyFont="1" applyBorder="1"/>
    <xf numFmtId="2" fontId="16" fillId="0" borderId="7" xfId="3" applyNumberFormat="1" applyFont="1" applyBorder="1"/>
    <xf numFmtId="0" fontId="38" fillId="0" borderId="9" xfId="6" applyFont="1" applyBorder="1"/>
    <xf numFmtId="0" fontId="16" fillId="0" borderId="10" xfId="6" applyFont="1" applyBorder="1"/>
    <xf numFmtId="0" fontId="38" fillId="0" borderId="12" xfId="6" applyFont="1" applyBorder="1"/>
    <xf numFmtId="0" fontId="16" fillId="0" borderId="13" xfId="6" applyFont="1" applyBorder="1"/>
    <xf numFmtId="2" fontId="16" fillId="0" borderId="10" xfId="6" applyNumberFormat="1" applyFont="1" applyBorder="1"/>
    <xf numFmtId="0" fontId="40" fillId="0" borderId="13" xfId="6" applyFont="1" applyBorder="1"/>
    <xf numFmtId="2" fontId="38" fillId="0" borderId="8" xfId="6" applyNumberFormat="1" applyFont="1" applyBorder="1" applyAlignment="1">
      <alignment horizontal="left"/>
    </xf>
    <xf numFmtId="0" fontId="38" fillId="0" borderId="13" xfId="6" applyFont="1" applyBorder="1"/>
    <xf numFmtId="0" fontId="16" fillId="0" borderId="6" xfId="3" applyFont="1" applyBorder="1" applyAlignment="1">
      <alignment horizontal="center"/>
    </xf>
    <xf numFmtId="2" fontId="16" fillId="0" borderId="6" xfId="3" applyNumberFormat="1" applyFont="1" applyBorder="1"/>
    <xf numFmtId="0" fontId="15" fillId="0" borderId="2" xfId="3" applyFont="1" applyBorder="1" applyAlignment="1">
      <alignment horizontal="left" indent="1"/>
    </xf>
    <xf numFmtId="0" fontId="38" fillId="3" borderId="0" xfId="6" applyFont="1" applyFill="1"/>
    <xf numFmtId="0" fontId="20" fillId="2" borderId="15" xfId="1" applyFont="1" applyFill="1" applyBorder="1"/>
    <xf numFmtId="0" fontId="41" fillId="2" borderId="2" xfId="1" applyFont="1" applyFill="1" applyBorder="1"/>
    <xf numFmtId="0" fontId="39" fillId="3" borderId="0" xfId="6" applyFont="1" applyFill="1"/>
    <xf numFmtId="0" fontId="42" fillId="0" borderId="0" xfId="6" applyFont="1"/>
    <xf numFmtId="172" fontId="43" fillId="3" borderId="0" xfId="4" applyNumberFormat="1" applyFont="1" applyFill="1" applyBorder="1"/>
    <xf numFmtId="0" fontId="17" fillId="3" borderId="0" xfId="3" applyFont="1" applyFill="1" applyAlignment="1">
      <alignment horizontal="center"/>
    </xf>
    <xf numFmtId="2" fontId="17" fillId="3" borderId="0" xfId="3" applyNumberFormat="1" applyFont="1" applyFill="1"/>
    <xf numFmtId="0" fontId="44" fillId="2" borderId="4" xfId="1" applyFont="1" applyFill="1" applyBorder="1"/>
    <xf numFmtId="0" fontId="44" fillId="2" borderId="3" xfId="1" applyFont="1" applyFill="1" applyBorder="1"/>
    <xf numFmtId="0" fontId="12" fillId="3" borderId="0" xfId="1" applyFont="1" applyFill="1"/>
    <xf numFmtId="2" fontId="38" fillId="0" borderId="0" xfId="6" applyNumberFormat="1" applyFont="1"/>
    <xf numFmtId="2" fontId="38" fillId="3" borderId="0" xfId="6" applyNumberFormat="1" applyFont="1" applyFill="1"/>
    <xf numFmtId="0" fontId="16" fillId="0" borderId="6" xfId="3" applyFont="1" applyBorder="1"/>
    <xf numFmtId="0" fontId="17" fillId="3" borderId="0" xfId="3" applyFont="1" applyFill="1"/>
    <xf numFmtId="0" fontId="16" fillId="0" borderId="5" xfId="3" applyFont="1" applyBorder="1" applyAlignment="1">
      <alignment horizontal="center"/>
    </xf>
    <xf numFmtId="0" fontId="12" fillId="2" borderId="4" xfId="1" applyFont="1" applyFill="1" applyBorder="1"/>
    <xf numFmtId="9" fontId="44" fillId="2" borderId="0" xfId="6" applyNumberFormat="1" applyFont="1" applyFill="1" applyAlignment="1">
      <alignment horizontal="center"/>
    </xf>
    <xf numFmtId="0" fontId="12" fillId="2" borderId="3" xfId="1" applyFont="1" applyFill="1" applyBorder="1"/>
    <xf numFmtId="0" fontId="43" fillId="3" borderId="0" xfId="6" applyFont="1" applyFill="1"/>
    <xf numFmtId="0" fontId="45" fillId="0" borderId="0" xfId="6" applyFont="1"/>
    <xf numFmtId="0" fontId="37" fillId="0" borderId="0" xfId="6" applyFont="1"/>
    <xf numFmtId="0" fontId="4" fillId="0" borderId="0" xfId="3" applyFont="1"/>
    <xf numFmtId="0" fontId="46" fillId="0" borderId="0" xfId="6" applyFont="1"/>
    <xf numFmtId="0" fontId="43" fillId="0" borderId="0" xfId="6" applyFont="1"/>
    <xf numFmtId="0" fontId="33" fillId="0" borderId="0" xfId="6" applyFont="1" applyAlignment="1">
      <alignment horizontal="right"/>
    </xf>
    <xf numFmtId="0" fontId="46" fillId="0" borderId="0" xfId="6" applyFont="1" applyAlignment="1">
      <alignment horizontal="left"/>
    </xf>
    <xf numFmtId="0" fontId="15" fillId="0" borderId="14" xfId="6" applyFont="1" applyBorder="1" applyAlignment="1">
      <alignment horizontal="left" vertical="center" wrapText="1" indent="1"/>
    </xf>
    <xf numFmtId="0" fontId="15" fillId="0" borderId="5" xfId="6" applyFont="1" applyBorder="1" applyAlignment="1">
      <alignment horizontal="left" vertical="center" wrapText="1" indent="1"/>
    </xf>
    <xf numFmtId="0" fontId="15" fillId="0" borderId="11" xfId="6" applyFont="1" applyBorder="1" applyAlignment="1">
      <alignment horizontal="left" vertical="center" wrapText="1" indent="1"/>
    </xf>
    <xf numFmtId="0" fontId="15" fillId="0" borderId="13" xfId="3" applyFont="1" applyBorder="1" applyAlignment="1">
      <alignment horizontal="left" wrapText="1" indent="1"/>
    </xf>
    <xf numFmtId="0" fontId="15" fillId="0" borderId="15" xfId="3" applyFont="1" applyBorder="1" applyAlignment="1">
      <alignment horizontal="left" wrapText="1" indent="1"/>
    </xf>
    <xf numFmtId="0" fontId="15" fillId="0" borderId="12" xfId="3" applyFont="1" applyBorder="1" applyAlignment="1">
      <alignment horizontal="left" wrapText="1" indent="1"/>
    </xf>
    <xf numFmtId="0" fontId="15" fillId="0" borderId="7" xfId="3" applyFont="1" applyBorder="1" applyAlignment="1">
      <alignment horizontal="left" wrapText="1" indent="1"/>
    </xf>
    <xf numFmtId="0" fontId="15" fillId="0" borderId="1" xfId="3" applyFont="1" applyBorder="1" applyAlignment="1">
      <alignment horizontal="left" wrapText="1" indent="1"/>
    </xf>
    <xf numFmtId="0" fontId="15" fillId="0" borderId="8" xfId="3" applyFont="1" applyBorder="1" applyAlignment="1">
      <alignment horizontal="left" wrapText="1" indent="1"/>
    </xf>
    <xf numFmtId="0" fontId="4" fillId="0" borderId="0" xfId="1" applyFont="1" applyAlignment="1">
      <alignment horizontal="left" vertical="center"/>
    </xf>
    <xf numFmtId="0" fontId="4" fillId="0" borderId="1" xfId="1" applyFont="1" applyBorder="1" applyAlignment="1">
      <alignment horizontal="left" vertical="center"/>
    </xf>
  </cellXfs>
  <cellStyles count="7">
    <cellStyle name="Komma 2" xfId="5" xr:uid="{1C16561F-487E-4195-95B8-68950873E63E}"/>
    <cellStyle name="Normal" xfId="0" builtinId="0"/>
    <cellStyle name="Normal 2" xfId="1" xr:uid="{8955C729-32B4-4DEB-9B6E-DA2B412834F2}"/>
    <cellStyle name="Normal 3" xfId="3" xr:uid="{D3159E07-A984-4EAC-BF02-BB96A95DACD5}"/>
    <cellStyle name="Normal 3 2" xfId="6" xr:uid="{2F810EDF-9F31-4A43-8ED4-1B21F7A23D58}"/>
    <cellStyle name="Normal 5" xfId="2" xr:uid="{8253FB6D-7445-4E95-907C-3848B713D107}"/>
    <cellStyle name="Procent 2" xfId="4" xr:uid="{C07963D0-5264-4EF3-966B-2252E393AE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6350</xdr:colOff>
      <xdr:row>0</xdr:row>
      <xdr:rowOff>33618</xdr:rowOff>
    </xdr:from>
    <xdr:ext cx="1489213" cy="402341"/>
    <xdr:pic>
      <xdr:nvPicPr>
        <xdr:cNvPr id="2" name="Billede 1" descr="TF_logo_RGB_150dpi">
          <a:extLst>
            <a:ext uri="{FF2B5EF4-FFF2-40B4-BE49-F238E27FC236}">
              <a16:creationId xmlns:a16="http://schemas.microsoft.com/office/drawing/2014/main" id="{87E7EB77-F2B2-4C31-BC7D-E0891D5D16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4975" y="33618"/>
          <a:ext cx="1489213" cy="4023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142875</xdr:colOff>
      <xdr:row>0</xdr:row>
      <xdr:rowOff>28575</xdr:rowOff>
    </xdr:from>
    <xdr:ext cx="1612558" cy="466882"/>
    <xdr:pic>
      <xdr:nvPicPr>
        <xdr:cNvPr id="2" name="Billede 1" descr="TF_logo_RGB_150dpi">
          <a:extLst>
            <a:ext uri="{FF2B5EF4-FFF2-40B4-BE49-F238E27FC236}">
              <a16:creationId xmlns:a16="http://schemas.microsoft.com/office/drawing/2014/main" id="{7BA74D6D-89C1-4E7E-9AD1-A5273E42D8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28575"/>
          <a:ext cx="1612558" cy="466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361950</xdr:colOff>
      <xdr:row>0</xdr:row>
      <xdr:rowOff>9525</xdr:rowOff>
    </xdr:from>
    <xdr:ext cx="1635919" cy="502444"/>
    <xdr:pic>
      <xdr:nvPicPr>
        <xdr:cNvPr id="2" name="Billede 1" descr="TF_logo_RGB_150dpi">
          <a:extLst>
            <a:ext uri="{FF2B5EF4-FFF2-40B4-BE49-F238E27FC236}">
              <a16:creationId xmlns:a16="http://schemas.microsoft.com/office/drawing/2014/main" id="{767697E1-F9C1-4EAD-B80B-26EF555DAE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9525"/>
          <a:ext cx="1635919" cy="502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F227B-4197-4DB3-B790-720DC671D630}">
  <sheetPr>
    <pageSetUpPr fitToPage="1"/>
  </sheetPr>
  <dimension ref="A2:Z71"/>
  <sheetViews>
    <sheetView showGridLines="0" tabSelected="1" view="pageBreakPreview" zoomScale="120" zoomScaleNormal="100" zoomScaleSheetLayoutView="120" workbookViewId="0">
      <selection activeCell="E9" sqref="E9"/>
    </sheetView>
  </sheetViews>
  <sheetFormatPr defaultColWidth="9.140625" defaultRowHeight="11.25" outlineLevelCol="1"/>
  <cols>
    <col min="1" max="1" width="3.140625" style="1" customWidth="1"/>
    <col min="2" max="2" width="60.42578125" style="2" customWidth="1"/>
    <col min="3" max="3" width="6.42578125" style="2" customWidth="1" outlineLevel="1"/>
    <col min="4" max="4" width="6.28515625" style="1" customWidth="1" outlineLevel="1"/>
    <col min="5" max="5" width="7.140625" style="2" customWidth="1"/>
    <col min="6" max="6" width="4.28515625" style="3" customWidth="1"/>
    <col min="7" max="22" width="9.140625" style="2"/>
    <col min="23" max="23" width="3.7109375" style="2" customWidth="1"/>
    <col min="24" max="24" width="13.42578125" style="2" customWidth="1"/>
    <col min="25" max="16384" width="9.140625" style="2"/>
  </cols>
  <sheetData>
    <row r="2" spans="1:25" ht="18" customHeight="1"/>
    <row r="3" spans="1:25" ht="15" customHeight="1">
      <c r="A3" s="72"/>
      <c r="B3" s="73"/>
      <c r="C3" s="4"/>
      <c r="D3" s="5"/>
      <c r="F3" s="6" t="s">
        <v>50</v>
      </c>
      <c r="H3" s="7"/>
    </row>
    <row r="4" spans="1:25" ht="14.25" customHeight="1">
      <c r="A4" s="72" t="str">
        <f>UPPER("Børne- og ungdomsoverenskomsten")</f>
        <v>BØRNE- OG UNGDOMSOVERENSKOMSTEN</v>
      </c>
      <c r="B4" s="71"/>
      <c r="C4" s="8"/>
      <c r="D4" s="2"/>
      <c r="F4" s="9" t="s">
        <v>51</v>
      </c>
      <c r="H4" s="10"/>
    </row>
    <row r="5" spans="1:25" ht="12.75">
      <c r="A5" s="11" t="s">
        <v>0</v>
      </c>
      <c r="B5" s="12"/>
      <c r="C5" s="13">
        <v>0.35</v>
      </c>
      <c r="D5" s="13">
        <v>0.65</v>
      </c>
      <c r="E5" s="14"/>
      <c r="F5" s="15"/>
      <c r="X5" s="16"/>
      <c r="Y5" s="17"/>
    </row>
    <row r="6" spans="1:25" ht="12.75">
      <c r="A6" s="18">
        <v>1</v>
      </c>
      <c r="B6" s="19" t="s">
        <v>1</v>
      </c>
      <c r="C6" s="20">
        <v>192</v>
      </c>
      <c r="D6" s="20">
        <v>355.88</v>
      </c>
      <c r="E6" s="20">
        <v>547.88</v>
      </c>
      <c r="F6" s="21">
        <v>205</v>
      </c>
      <c r="H6" s="22"/>
      <c r="I6" s="22"/>
      <c r="J6" s="22"/>
      <c r="K6" s="23"/>
      <c r="L6" s="24"/>
      <c r="M6" s="24"/>
      <c r="N6" s="24"/>
      <c r="O6" s="24"/>
      <c r="X6" s="16"/>
      <c r="Y6" s="17"/>
    </row>
    <row r="7" spans="1:25" ht="12.75">
      <c r="A7" s="18">
        <v>2</v>
      </c>
      <c r="B7" s="19" t="s">
        <v>2</v>
      </c>
      <c r="C7" s="20">
        <v>117</v>
      </c>
      <c r="D7" s="20">
        <v>216.55</v>
      </c>
      <c r="E7" s="20">
        <v>333.55</v>
      </c>
      <c r="F7" s="21">
        <v>207</v>
      </c>
      <c r="H7" s="22"/>
      <c r="I7" s="22"/>
      <c r="J7" s="22"/>
      <c r="K7" s="23"/>
      <c r="L7" s="24"/>
      <c r="M7" s="24"/>
      <c r="N7" s="24"/>
      <c r="O7" s="24"/>
      <c r="X7" s="17"/>
      <c r="Y7" s="25"/>
    </row>
    <row r="8" spans="1:25" ht="14.25" customHeight="1">
      <c r="A8" s="18">
        <v>23</v>
      </c>
      <c r="B8" s="19" t="s">
        <v>3</v>
      </c>
      <c r="C8" s="20">
        <v>43</v>
      </c>
      <c r="D8" s="20">
        <v>78.77</v>
      </c>
      <c r="E8" s="20">
        <v>121.77</v>
      </c>
      <c r="F8" s="21">
        <v>209</v>
      </c>
      <c r="H8" s="22"/>
      <c r="I8" s="22"/>
      <c r="J8" s="22"/>
      <c r="K8" s="23"/>
      <c r="L8" s="24"/>
      <c r="M8" s="24"/>
      <c r="N8" s="24"/>
      <c r="O8" s="24"/>
      <c r="X8" s="17"/>
      <c r="Y8" s="25"/>
    </row>
    <row r="9" spans="1:25" ht="12.75">
      <c r="A9" s="18">
        <v>3</v>
      </c>
      <c r="B9" s="19" t="s">
        <v>4</v>
      </c>
      <c r="C9" s="20">
        <v>89</v>
      </c>
      <c r="D9" s="20">
        <v>165.62</v>
      </c>
      <c r="E9" s="20">
        <v>254.62</v>
      </c>
      <c r="F9" s="21">
        <v>212</v>
      </c>
      <c r="H9" s="22"/>
      <c r="I9" s="22"/>
      <c r="J9" s="22"/>
      <c r="K9" s="23"/>
      <c r="L9" s="24"/>
      <c r="M9" s="24"/>
      <c r="N9" s="24"/>
      <c r="O9" s="24"/>
      <c r="X9" s="17"/>
      <c r="Y9" s="25"/>
    </row>
    <row r="10" spans="1:25" ht="7.5" customHeight="1">
      <c r="A10" s="26"/>
      <c r="B10" s="27"/>
      <c r="C10" s="28"/>
      <c r="D10" s="28"/>
      <c r="E10" s="28"/>
      <c r="F10" s="29"/>
      <c r="H10" s="30"/>
      <c r="I10" s="30"/>
      <c r="J10" s="30"/>
      <c r="K10" s="31"/>
      <c r="L10" s="24"/>
      <c r="M10" s="24"/>
      <c r="N10" s="24"/>
      <c r="O10" s="24"/>
      <c r="X10" s="17"/>
      <c r="Y10" s="25"/>
    </row>
    <row r="11" spans="1:25" ht="12.75">
      <c r="A11" s="11" t="s">
        <v>5</v>
      </c>
      <c r="B11" s="12"/>
      <c r="C11" s="32"/>
      <c r="D11" s="32"/>
      <c r="E11" s="32"/>
      <c r="F11" s="33"/>
      <c r="H11" s="34"/>
      <c r="I11" s="34"/>
      <c r="J11" s="34"/>
      <c r="K11" s="34"/>
      <c r="L11" s="24"/>
      <c r="M11" s="24"/>
      <c r="N11" s="24"/>
      <c r="O11" s="24"/>
      <c r="X11" s="17"/>
      <c r="Y11" s="35"/>
    </row>
    <row r="12" spans="1:25" ht="12.75">
      <c r="A12" s="18">
        <v>4</v>
      </c>
      <c r="B12" s="19" t="s">
        <v>6</v>
      </c>
      <c r="C12" s="20">
        <v>60</v>
      </c>
      <c r="D12" s="20">
        <v>110.1</v>
      </c>
      <c r="E12" s="20">
        <v>170.1</v>
      </c>
      <c r="F12" s="21">
        <v>204</v>
      </c>
      <c r="H12" s="22"/>
      <c r="I12" s="22"/>
      <c r="J12" s="22"/>
      <c r="K12" s="23"/>
      <c r="L12" s="24"/>
      <c r="M12" s="24"/>
      <c r="N12" s="24"/>
      <c r="O12" s="24"/>
      <c r="X12" s="17"/>
      <c r="Y12" s="25"/>
    </row>
    <row r="13" spans="1:25" ht="12.75">
      <c r="A13" s="18">
        <v>5</v>
      </c>
      <c r="B13" s="19" t="s">
        <v>7</v>
      </c>
      <c r="C13" s="20">
        <v>425</v>
      </c>
      <c r="D13" s="20">
        <v>789.29</v>
      </c>
      <c r="E13" s="20">
        <v>1214.29</v>
      </c>
      <c r="F13" s="21">
        <v>208</v>
      </c>
      <c r="H13" s="22"/>
      <c r="I13" s="22"/>
      <c r="J13" s="22"/>
      <c r="K13" s="23"/>
      <c r="L13" s="24"/>
      <c r="M13" s="24"/>
      <c r="N13" s="24"/>
      <c r="O13" s="24"/>
      <c r="X13" s="17"/>
      <c r="Y13" s="35"/>
    </row>
    <row r="14" spans="1:25" ht="6.75" customHeight="1">
      <c r="A14" s="36"/>
      <c r="B14" s="27"/>
      <c r="C14" s="28"/>
      <c r="D14" s="28"/>
      <c r="E14" s="28"/>
      <c r="F14" s="29"/>
      <c r="H14" s="30"/>
      <c r="I14" s="30"/>
      <c r="J14" s="30"/>
      <c r="K14" s="31"/>
      <c r="L14" s="24"/>
      <c r="M14" s="24"/>
      <c r="N14" s="24"/>
      <c r="O14" s="24"/>
      <c r="X14" s="17"/>
      <c r="Y14" s="35"/>
    </row>
    <row r="15" spans="1:25" ht="12.75">
      <c r="A15" s="11" t="s">
        <v>8</v>
      </c>
      <c r="B15" s="12"/>
      <c r="C15" s="32"/>
      <c r="D15" s="32"/>
      <c r="E15" s="32"/>
      <c r="F15" s="33"/>
      <c r="H15" s="34"/>
      <c r="I15" s="34"/>
      <c r="J15" s="34"/>
      <c r="K15" s="34"/>
      <c r="L15" s="24"/>
      <c r="M15" s="24"/>
      <c r="N15" s="24"/>
      <c r="O15" s="24"/>
      <c r="X15" s="17"/>
      <c r="Y15" s="25"/>
    </row>
    <row r="16" spans="1:25" ht="12.75">
      <c r="A16" s="18">
        <v>6</v>
      </c>
      <c r="B16" s="19" t="s">
        <v>9</v>
      </c>
      <c r="C16" s="20">
        <v>103</v>
      </c>
      <c r="D16" s="20">
        <v>189.91</v>
      </c>
      <c r="E16" s="20">
        <v>292.91000000000003</v>
      </c>
      <c r="F16" s="21">
        <v>225</v>
      </c>
      <c r="H16" s="22"/>
      <c r="I16" s="22"/>
      <c r="J16" s="22"/>
      <c r="K16" s="23"/>
      <c r="L16" s="24"/>
      <c r="M16" s="24"/>
      <c r="N16" s="24"/>
      <c r="O16" s="24"/>
      <c r="X16" s="17"/>
      <c r="Y16" s="35"/>
    </row>
    <row r="17" spans="1:26" ht="12.75">
      <c r="A17" s="18">
        <v>7</v>
      </c>
      <c r="B17" s="19" t="s">
        <v>10</v>
      </c>
      <c r="C17" s="20">
        <v>108</v>
      </c>
      <c r="D17" s="20">
        <v>200.17</v>
      </c>
      <c r="E17" s="20">
        <v>308.17</v>
      </c>
      <c r="F17" s="21">
        <v>211</v>
      </c>
      <c r="H17" s="22"/>
      <c r="I17" s="22"/>
      <c r="J17" s="22"/>
      <c r="K17" s="23"/>
      <c r="L17" s="24"/>
      <c r="M17" s="24"/>
      <c r="N17" s="24"/>
      <c r="O17" s="24"/>
      <c r="X17" s="17"/>
      <c r="Y17" s="25"/>
    </row>
    <row r="18" spans="1:26" ht="12.75">
      <c r="A18" s="18">
        <v>8</v>
      </c>
      <c r="B18" s="19" t="s">
        <v>11</v>
      </c>
      <c r="C18" s="20">
        <v>136</v>
      </c>
      <c r="D18" s="20">
        <v>252.54</v>
      </c>
      <c r="E18" s="20">
        <v>388.54</v>
      </c>
      <c r="F18" s="21">
        <v>203</v>
      </c>
      <c r="H18" s="22"/>
      <c r="I18" s="22"/>
      <c r="J18" s="22"/>
      <c r="K18" s="23"/>
      <c r="L18" s="24"/>
      <c r="M18" s="24"/>
      <c r="N18" s="24"/>
      <c r="O18" s="24"/>
      <c r="X18" s="17"/>
      <c r="Y18" s="35"/>
    </row>
    <row r="19" spans="1:26" ht="12.75">
      <c r="A19" s="18">
        <v>9</v>
      </c>
      <c r="B19" s="19" t="s">
        <v>12</v>
      </c>
      <c r="C19" s="20">
        <v>111</v>
      </c>
      <c r="D19" s="20">
        <v>206.26</v>
      </c>
      <c r="E19" s="20">
        <v>317.26</v>
      </c>
      <c r="F19" s="21">
        <v>226</v>
      </c>
      <c r="H19" s="22"/>
      <c r="I19" s="22"/>
      <c r="J19" s="22"/>
      <c r="K19" s="23"/>
      <c r="L19" s="24"/>
      <c r="M19" s="24"/>
      <c r="N19" s="24"/>
      <c r="O19" s="24"/>
      <c r="X19" s="17"/>
      <c r="Y19" s="35"/>
    </row>
    <row r="20" spans="1:26" ht="7.5" customHeight="1">
      <c r="A20" s="36"/>
      <c r="B20" s="27"/>
      <c r="C20" s="28"/>
      <c r="D20" s="28"/>
      <c r="E20" s="28"/>
      <c r="F20" s="29"/>
      <c r="H20" s="30"/>
      <c r="I20" s="30"/>
      <c r="J20" s="30"/>
      <c r="K20" s="31"/>
      <c r="L20" s="24"/>
      <c r="M20" s="24"/>
      <c r="N20" s="24"/>
      <c r="O20" s="24"/>
      <c r="X20" s="17"/>
      <c r="Y20" s="37"/>
    </row>
    <row r="21" spans="1:26" ht="12.75">
      <c r="A21" s="11" t="s">
        <v>13</v>
      </c>
      <c r="B21" s="12"/>
      <c r="C21" s="32"/>
      <c r="D21" s="32"/>
      <c r="E21" s="32"/>
      <c r="F21" s="33"/>
      <c r="H21" s="34"/>
      <c r="I21" s="34"/>
      <c r="J21" s="34"/>
      <c r="K21" s="34"/>
      <c r="L21" s="24"/>
      <c r="M21" s="24"/>
      <c r="N21" s="24"/>
      <c r="O21" s="24"/>
      <c r="X21" s="17"/>
      <c r="Y21" s="35"/>
    </row>
    <row r="22" spans="1:26" ht="12.75">
      <c r="A22" s="18">
        <v>10</v>
      </c>
      <c r="B22" s="38" t="s">
        <v>14</v>
      </c>
      <c r="C22" s="20">
        <v>109</v>
      </c>
      <c r="D22" s="20">
        <v>203.46</v>
      </c>
      <c r="E22" s="20">
        <v>312.45999999999998</v>
      </c>
      <c r="F22" s="21">
        <v>230</v>
      </c>
      <c r="H22" s="22"/>
      <c r="I22" s="22"/>
      <c r="J22" s="22"/>
      <c r="K22" s="23"/>
      <c r="L22" s="24"/>
      <c r="M22" s="24"/>
      <c r="N22" s="24"/>
      <c r="O22" s="24"/>
      <c r="X22" s="17"/>
      <c r="Y22" s="35"/>
    </row>
    <row r="23" spans="1:26" ht="12.75">
      <c r="A23" s="18"/>
      <c r="B23" s="38" t="s">
        <v>15</v>
      </c>
      <c r="C23" s="20">
        <v>109</v>
      </c>
      <c r="D23" s="20">
        <v>203.46</v>
      </c>
      <c r="E23" s="20">
        <v>312.45999999999998</v>
      </c>
      <c r="F23" s="21">
        <v>270</v>
      </c>
      <c r="H23" s="22"/>
      <c r="I23" s="22"/>
      <c r="J23" s="22"/>
      <c r="K23" s="23"/>
      <c r="L23" s="24"/>
      <c r="M23" s="24"/>
      <c r="N23" s="24"/>
      <c r="O23" s="24"/>
      <c r="X23" s="17"/>
      <c r="Y23" s="35"/>
    </row>
    <row r="24" spans="1:26" ht="12.75">
      <c r="A24" s="18"/>
      <c r="B24" s="38" t="s">
        <v>16</v>
      </c>
      <c r="C24" s="20">
        <v>152</v>
      </c>
      <c r="D24" s="20">
        <v>282.42</v>
      </c>
      <c r="E24" s="20">
        <v>434.42</v>
      </c>
      <c r="F24" s="21">
        <v>231</v>
      </c>
      <c r="H24" s="22"/>
      <c r="I24" s="22"/>
      <c r="J24" s="22"/>
      <c r="K24" s="23"/>
      <c r="L24" s="24"/>
      <c r="M24" s="24"/>
      <c r="N24" s="24"/>
      <c r="O24" s="24"/>
      <c r="X24" s="17"/>
      <c r="Y24" s="35"/>
    </row>
    <row r="25" spans="1:26" ht="12.75">
      <c r="A25" s="18"/>
      <c r="B25" s="38" t="s">
        <v>17</v>
      </c>
      <c r="C25" s="20">
        <v>152</v>
      </c>
      <c r="D25" s="20">
        <v>282.42</v>
      </c>
      <c r="E25" s="20">
        <v>434.42</v>
      </c>
      <c r="F25" s="21">
        <v>271</v>
      </c>
      <c r="H25" s="22"/>
      <c r="I25" s="22"/>
      <c r="J25" s="22"/>
      <c r="K25" s="23"/>
      <c r="L25" s="24"/>
      <c r="M25" s="24"/>
      <c r="N25" s="24"/>
      <c r="O25" s="24"/>
      <c r="X25" s="17"/>
      <c r="Y25" s="37"/>
    </row>
    <row r="26" spans="1:26" ht="12.75">
      <c r="A26" s="18"/>
      <c r="B26" s="38" t="s">
        <v>18</v>
      </c>
      <c r="C26" s="20">
        <v>243</v>
      </c>
      <c r="D26" s="20">
        <v>450.65</v>
      </c>
      <c r="E26" s="20">
        <v>693.65</v>
      </c>
      <c r="F26" s="21">
        <v>232</v>
      </c>
      <c r="H26" s="22"/>
      <c r="I26" s="22"/>
      <c r="J26" s="22"/>
      <c r="K26" s="23"/>
      <c r="L26" s="24"/>
      <c r="M26" s="24"/>
      <c r="N26" s="24"/>
      <c r="O26" s="24"/>
      <c r="X26" s="39"/>
      <c r="Y26" s="35"/>
    </row>
    <row r="27" spans="1:26" ht="12.75">
      <c r="A27" s="18"/>
      <c r="B27" s="38" t="s">
        <v>19</v>
      </c>
      <c r="C27" s="20">
        <v>243</v>
      </c>
      <c r="D27" s="20">
        <v>450.65</v>
      </c>
      <c r="E27" s="20">
        <v>693.65</v>
      </c>
      <c r="F27" s="21">
        <v>272</v>
      </c>
      <c r="H27" s="22"/>
      <c r="I27" s="22"/>
      <c r="J27" s="22"/>
      <c r="K27" s="23"/>
      <c r="L27" s="24"/>
      <c r="M27" s="24"/>
      <c r="N27" s="24"/>
      <c r="O27" s="24"/>
      <c r="X27" s="17"/>
      <c r="Y27" s="35"/>
    </row>
    <row r="28" spans="1:26" ht="12.75">
      <c r="A28" s="18"/>
      <c r="B28" s="38" t="s">
        <v>20</v>
      </c>
      <c r="C28" s="20">
        <v>196</v>
      </c>
      <c r="D28" s="20">
        <v>363.94</v>
      </c>
      <c r="E28" s="20">
        <v>559.94000000000005</v>
      </c>
      <c r="F28" s="21">
        <v>237</v>
      </c>
      <c r="H28" s="22"/>
      <c r="I28" s="22"/>
      <c r="J28" s="22"/>
      <c r="K28" s="23"/>
      <c r="L28" s="24"/>
      <c r="M28" s="24"/>
      <c r="N28" s="24"/>
      <c r="O28" s="24"/>
      <c r="X28" s="17"/>
      <c r="Y28" s="35"/>
      <c r="Z28" s="40"/>
    </row>
    <row r="29" spans="1:26" ht="12.75">
      <c r="A29" s="18"/>
      <c r="B29" s="38" t="s">
        <v>21</v>
      </c>
      <c r="C29" s="20">
        <v>196</v>
      </c>
      <c r="D29" s="20">
        <v>363.94</v>
      </c>
      <c r="E29" s="20">
        <v>559.94000000000005</v>
      </c>
      <c r="F29" s="21">
        <v>277</v>
      </c>
      <c r="H29" s="22"/>
      <c r="I29" s="22"/>
      <c r="J29" s="22"/>
      <c r="K29" s="23"/>
      <c r="L29" s="24"/>
      <c r="M29" s="24"/>
      <c r="N29" s="24"/>
      <c r="O29" s="24"/>
      <c r="X29" s="39"/>
      <c r="Y29" s="35"/>
    </row>
    <row r="30" spans="1:26" ht="12.75">
      <c r="A30" s="18"/>
      <c r="B30" s="38" t="s">
        <v>22</v>
      </c>
      <c r="C30" s="20">
        <v>248</v>
      </c>
      <c r="D30" s="20">
        <v>459.52</v>
      </c>
      <c r="E30" s="20">
        <v>707.52</v>
      </c>
      <c r="F30" s="21">
        <v>238</v>
      </c>
      <c r="H30" s="22"/>
      <c r="I30" s="22"/>
      <c r="J30" s="22"/>
      <c r="K30" s="23"/>
      <c r="L30" s="24"/>
      <c r="M30" s="24"/>
      <c r="N30" s="24"/>
      <c r="O30" s="24"/>
      <c r="X30" s="17"/>
      <c r="Y30" s="35"/>
    </row>
    <row r="31" spans="1:26" ht="12.75">
      <c r="A31" s="18"/>
      <c r="B31" s="38" t="s">
        <v>23</v>
      </c>
      <c r="C31" s="20">
        <v>283</v>
      </c>
      <c r="D31" s="20">
        <v>524.5</v>
      </c>
      <c r="E31" s="20">
        <v>807.5</v>
      </c>
      <c r="F31" s="21">
        <v>239</v>
      </c>
      <c r="H31" s="22"/>
      <c r="I31" s="22"/>
      <c r="J31" s="22"/>
      <c r="K31" s="23"/>
      <c r="L31" s="24"/>
      <c r="M31" s="24"/>
      <c r="N31" s="24"/>
      <c r="O31" s="24"/>
      <c r="X31" s="39"/>
      <c r="Y31" s="35"/>
    </row>
    <row r="32" spans="1:26" ht="12.75">
      <c r="A32" s="18"/>
      <c r="B32" s="38" t="s">
        <v>24</v>
      </c>
      <c r="C32" s="20">
        <v>196</v>
      </c>
      <c r="D32" s="20">
        <v>363.94</v>
      </c>
      <c r="E32" s="20">
        <v>559.94000000000005</v>
      </c>
      <c r="F32" s="21">
        <v>234</v>
      </c>
      <c r="H32" s="22"/>
      <c r="I32" s="22"/>
      <c r="J32" s="22"/>
      <c r="K32" s="23"/>
      <c r="L32" s="24"/>
      <c r="M32" s="24"/>
      <c r="N32" s="24"/>
      <c r="O32" s="24"/>
      <c r="X32" s="17"/>
      <c r="Y32" s="35"/>
    </row>
    <row r="33" spans="1:26" ht="12.75">
      <c r="A33" s="18"/>
      <c r="B33" s="38" t="s">
        <v>25</v>
      </c>
      <c r="C33" s="20">
        <v>196</v>
      </c>
      <c r="D33" s="20">
        <v>363.94</v>
      </c>
      <c r="E33" s="20">
        <v>559.94000000000005</v>
      </c>
      <c r="F33" s="21">
        <v>274</v>
      </c>
      <c r="H33" s="22"/>
      <c r="I33" s="22"/>
      <c r="J33" s="22"/>
      <c r="K33" s="23"/>
      <c r="L33" s="24"/>
      <c r="M33" s="24"/>
      <c r="N33" s="24"/>
      <c r="O33" s="24"/>
      <c r="X33" s="39"/>
      <c r="Y33" s="35"/>
    </row>
    <row r="34" spans="1:26" ht="12.75">
      <c r="A34" s="18"/>
      <c r="B34" s="38" t="s">
        <v>26</v>
      </c>
      <c r="C34" s="20"/>
      <c r="D34" s="20"/>
      <c r="E34" s="20"/>
      <c r="F34" s="21">
        <v>235</v>
      </c>
      <c r="H34" s="22"/>
      <c r="I34" s="22"/>
      <c r="J34" s="22"/>
      <c r="K34" s="23"/>
      <c r="L34" s="24"/>
      <c r="M34" s="24"/>
      <c r="N34" s="24"/>
      <c r="O34" s="24"/>
      <c r="X34" s="39"/>
      <c r="Y34" s="35"/>
    </row>
    <row r="35" spans="1:26" ht="12.75">
      <c r="A35" s="18"/>
      <c r="B35" s="38" t="s">
        <v>27</v>
      </c>
      <c r="C35" s="20"/>
      <c r="D35" s="20"/>
      <c r="E35" s="20"/>
      <c r="F35" s="21">
        <v>275</v>
      </c>
      <c r="H35" s="22"/>
      <c r="I35" s="22"/>
      <c r="J35" s="22"/>
      <c r="K35" s="23"/>
      <c r="L35" s="24"/>
      <c r="M35" s="24"/>
      <c r="N35" s="24"/>
      <c r="O35" s="24"/>
      <c r="X35" s="17"/>
      <c r="Y35" s="35"/>
    </row>
    <row r="36" spans="1:26" ht="15.75" customHeight="1">
      <c r="A36" s="18">
        <v>11</v>
      </c>
      <c r="B36" s="38" t="s">
        <v>28</v>
      </c>
      <c r="C36" s="20">
        <v>493</v>
      </c>
      <c r="D36" s="20">
        <v>916.96</v>
      </c>
      <c r="E36" s="20">
        <v>1409.96</v>
      </c>
      <c r="F36" s="21">
        <v>236</v>
      </c>
      <c r="H36" s="22"/>
      <c r="I36" s="22"/>
      <c r="J36" s="22"/>
      <c r="K36" s="23"/>
      <c r="L36" s="24"/>
      <c r="M36" s="24"/>
      <c r="N36" s="24"/>
      <c r="O36" s="24"/>
      <c r="X36" s="41"/>
      <c r="Y36" s="42"/>
    </row>
    <row r="37" spans="1:26" ht="7.5" customHeight="1">
      <c r="A37" s="36"/>
      <c r="B37" s="27"/>
      <c r="C37" s="43"/>
      <c r="D37" s="43"/>
      <c r="E37" s="43"/>
      <c r="F37" s="29"/>
      <c r="H37" s="44"/>
      <c r="I37" s="44"/>
      <c r="J37" s="44"/>
      <c r="K37" s="31"/>
      <c r="L37" s="24"/>
      <c r="M37" s="24"/>
      <c r="N37" s="24"/>
      <c r="O37" s="24"/>
      <c r="X37" s="45"/>
      <c r="Y37" s="46"/>
      <c r="Z37" s="70"/>
    </row>
    <row r="38" spans="1:26" ht="13.5" customHeight="1">
      <c r="A38" s="11" t="s">
        <v>29</v>
      </c>
      <c r="B38" s="12"/>
      <c r="C38" s="32"/>
      <c r="D38" s="32"/>
      <c r="E38" s="32"/>
      <c r="F38" s="33"/>
      <c r="H38" s="34"/>
      <c r="I38" s="34"/>
      <c r="J38" s="34"/>
      <c r="K38" s="34"/>
      <c r="L38" s="24"/>
      <c r="M38" s="24"/>
      <c r="N38" s="24"/>
      <c r="O38" s="24"/>
      <c r="X38" s="45"/>
      <c r="Y38" s="46"/>
      <c r="Z38" s="70"/>
    </row>
    <row r="39" spans="1:26" ht="12.75">
      <c r="A39" s="18">
        <v>12</v>
      </c>
      <c r="B39" s="19" t="s">
        <v>30</v>
      </c>
      <c r="C39" s="20">
        <v>132</v>
      </c>
      <c r="D39" s="20">
        <v>245.83</v>
      </c>
      <c r="E39" s="20">
        <v>377.83</v>
      </c>
      <c r="F39" s="21">
        <v>240</v>
      </c>
      <c r="H39" s="22"/>
      <c r="I39" s="22"/>
      <c r="J39" s="22"/>
      <c r="K39" s="23"/>
      <c r="L39" s="24"/>
      <c r="M39" s="24"/>
      <c r="N39" s="24"/>
      <c r="O39" s="24"/>
      <c r="X39" s="17"/>
      <c r="Y39" s="35"/>
    </row>
    <row r="40" spans="1:26" ht="12.75">
      <c r="A40" s="18"/>
      <c r="B40" s="19" t="s">
        <v>31</v>
      </c>
      <c r="C40" s="20">
        <v>154</v>
      </c>
      <c r="D40" s="20">
        <v>284.64999999999998</v>
      </c>
      <c r="E40" s="20">
        <v>438.65</v>
      </c>
      <c r="F40" s="21">
        <v>241</v>
      </c>
      <c r="H40" s="22"/>
      <c r="I40" s="22"/>
      <c r="J40" s="22"/>
      <c r="K40" s="23"/>
      <c r="L40" s="24"/>
      <c r="M40" s="24"/>
      <c r="N40" s="24"/>
      <c r="O40" s="24"/>
      <c r="X40" s="39"/>
      <c r="Y40" s="37"/>
    </row>
    <row r="41" spans="1:26" ht="12.75">
      <c r="A41" s="18"/>
      <c r="B41" s="19" t="s">
        <v>32</v>
      </c>
      <c r="C41" s="20">
        <v>365</v>
      </c>
      <c r="D41" s="20">
        <v>678.75</v>
      </c>
      <c r="E41" s="20">
        <v>1043.75</v>
      </c>
      <c r="F41" s="21">
        <v>242</v>
      </c>
      <c r="H41" s="22"/>
      <c r="I41" s="22"/>
      <c r="J41" s="22"/>
      <c r="K41" s="23"/>
      <c r="L41" s="24"/>
      <c r="M41" s="24"/>
      <c r="N41" s="24"/>
      <c r="O41" s="24"/>
      <c r="X41" s="39"/>
      <c r="Y41" s="35"/>
    </row>
    <row r="42" spans="1:26" ht="12.75">
      <c r="A42" s="18"/>
      <c r="B42" s="19" t="s">
        <v>33</v>
      </c>
      <c r="C42" s="20">
        <v>164</v>
      </c>
      <c r="D42" s="20">
        <v>305.68</v>
      </c>
      <c r="E42" s="20">
        <v>469.68</v>
      </c>
      <c r="F42" s="21">
        <v>243</v>
      </c>
      <c r="H42" s="22"/>
      <c r="I42" s="22"/>
      <c r="J42" s="22"/>
      <c r="K42" s="23"/>
      <c r="L42" s="24"/>
      <c r="M42" s="24"/>
      <c r="N42" s="24"/>
      <c r="O42" s="24"/>
      <c r="X42" s="39"/>
      <c r="Y42" s="37"/>
    </row>
    <row r="43" spans="1:26" ht="12.75">
      <c r="A43" s="18"/>
      <c r="B43" s="19" t="s">
        <v>34</v>
      </c>
      <c r="C43" s="20">
        <v>134</v>
      </c>
      <c r="D43" s="20">
        <v>248.71</v>
      </c>
      <c r="E43" s="20">
        <v>382.71</v>
      </c>
      <c r="F43" s="21">
        <v>244</v>
      </c>
      <c r="H43" s="22"/>
      <c r="I43" s="22"/>
      <c r="J43" s="22"/>
      <c r="K43" s="23"/>
      <c r="L43" s="24"/>
      <c r="M43" s="24"/>
      <c r="N43" s="24"/>
      <c r="O43" s="24"/>
      <c r="X43" s="39"/>
      <c r="Y43" s="35"/>
    </row>
    <row r="44" spans="1:26" ht="12.75">
      <c r="A44" s="18"/>
      <c r="B44" s="19" t="s">
        <v>35</v>
      </c>
      <c r="C44" s="20">
        <v>154</v>
      </c>
      <c r="D44" s="20">
        <v>284.64999999999998</v>
      </c>
      <c r="E44" s="20">
        <v>438.65</v>
      </c>
      <c r="F44" s="21">
        <v>245</v>
      </c>
      <c r="H44" s="22"/>
      <c r="I44" s="22"/>
      <c r="J44" s="22"/>
      <c r="K44" s="23"/>
      <c r="L44" s="24"/>
      <c r="M44" s="24"/>
      <c r="N44" s="24"/>
      <c r="O44" s="24"/>
      <c r="X44" s="39"/>
      <c r="Y44" s="35"/>
    </row>
    <row r="45" spans="1:26" ht="5.25" customHeight="1">
      <c r="A45" s="36"/>
      <c r="B45" s="27"/>
      <c r="C45" s="28"/>
      <c r="D45" s="28"/>
      <c r="E45" s="28"/>
      <c r="F45" s="29"/>
      <c r="H45" s="30"/>
      <c r="I45" s="30"/>
      <c r="J45" s="30"/>
      <c r="K45" s="31"/>
      <c r="L45" s="24"/>
      <c r="M45" s="24"/>
      <c r="N45" s="24"/>
      <c r="O45" s="24"/>
      <c r="X45" s="39"/>
      <c r="Y45" s="37"/>
    </row>
    <row r="46" spans="1:26" ht="12.75">
      <c r="A46" s="11" t="s">
        <v>36</v>
      </c>
      <c r="B46" s="12"/>
      <c r="C46" s="32"/>
      <c r="D46" s="32"/>
      <c r="E46" s="32"/>
      <c r="F46" s="33"/>
      <c r="H46" s="34"/>
      <c r="I46" s="34"/>
      <c r="J46" s="34"/>
      <c r="K46" s="34"/>
      <c r="L46" s="24"/>
      <c r="M46" s="24"/>
      <c r="N46" s="24"/>
      <c r="O46" s="24"/>
      <c r="X46" s="39"/>
      <c r="Y46" s="35"/>
    </row>
    <row r="47" spans="1:26" ht="12.75">
      <c r="A47" s="18">
        <v>13</v>
      </c>
      <c r="B47" s="19" t="s">
        <v>37</v>
      </c>
      <c r="C47" s="20">
        <v>197</v>
      </c>
      <c r="D47" s="20">
        <v>364.82</v>
      </c>
      <c r="E47" s="20">
        <v>561.82000000000005</v>
      </c>
      <c r="F47" s="21">
        <v>250</v>
      </c>
      <c r="H47" s="22"/>
      <c r="I47" s="22"/>
      <c r="J47" s="22"/>
      <c r="K47" s="23"/>
      <c r="L47" s="24"/>
      <c r="M47" s="24"/>
      <c r="N47" s="24"/>
      <c r="O47" s="24"/>
      <c r="X47" s="39"/>
      <c r="Y47" s="35"/>
    </row>
    <row r="48" spans="1:26" ht="12.75">
      <c r="A48" s="18">
        <v>14</v>
      </c>
      <c r="B48" s="19" t="s">
        <v>38</v>
      </c>
      <c r="C48" s="20">
        <v>472</v>
      </c>
      <c r="D48" s="20">
        <v>877.2</v>
      </c>
      <c r="E48" s="20">
        <v>1349.2</v>
      </c>
      <c r="F48" s="21">
        <v>255</v>
      </c>
      <c r="H48" s="22"/>
      <c r="I48" s="22"/>
      <c r="J48" s="22"/>
      <c r="K48" s="23"/>
      <c r="L48" s="24"/>
      <c r="M48" s="24"/>
      <c r="N48" s="24"/>
      <c r="O48" s="24"/>
      <c r="X48" s="39"/>
      <c r="Y48" s="37"/>
    </row>
    <row r="49" spans="1:26" ht="12.75">
      <c r="A49" s="18">
        <v>15</v>
      </c>
      <c r="B49" s="19" t="s">
        <v>39</v>
      </c>
      <c r="C49" s="20">
        <v>73</v>
      </c>
      <c r="D49" s="20">
        <v>135.76</v>
      </c>
      <c r="E49" s="20">
        <v>208.76</v>
      </c>
      <c r="F49" s="21">
        <v>265</v>
      </c>
      <c r="H49" s="22"/>
      <c r="I49" s="22"/>
      <c r="J49" s="22"/>
      <c r="K49" s="23"/>
      <c r="L49" s="24"/>
      <c r="M49" s="24"/>
      <c r="N49" s="24"/>
      <c r="O49" s="24"/>
      <c r="X49" s="39"/>
      <c r="Y49" s="35"/>
      <c r="Z49" s="40"/>
    </row>
    <row r="50" spans="1:26" ht="12.75">
      <c r="A50" s="18">
        <v>16</v>
      </c>
      <c r="B50" s="19" t="s">
        <v>40</v>
      </c>
      <c r="C50" s="20">
        <v>91</v>
      </c>
      <c r="D50" s="20">
        <v>169.94</v>
      </c>
      <c r="E50" s="20">
        <v>260.94</v>
      </c>
      <c r="F50" s="21">
        <v>266</v>
      </c>
      <c r="H50" s="22"/>
      <c r="I50" s="22"/>
      <c r="J50" s="22"/>
      <c r="K50" s="23"/>
      <c r="L50" s="24"/>
      <c r="M50" s="24"/>
      <c r="N50" s="24"/>
      <c r="O50" s="24"/>
      <c r="R50" s="47"/>
      <c r="X50" s="66"/>
      <c r="Y50" s="65"/>
    </row>
    <row r="51" spans="1:26" ht="5.25" customHeight="1">
      <c r="A51" s="36"/>
      <c r="B51" s="27"/>
      <c r="C51" s="28"/>
      <c r="D51" s="28"/>
      <c r="E51" s="28"/>
      <c r="F51" s="29"/>
      <c r="H51" s="30"/>
      <c r="I51" s="30"/>
      <c r="J51" s="30"/>
      <c r="K51" s="31"/>
      <c r="L51" s="24"/>
      <c r="M51" s="24"/>
      <c r="N51" s="24"/>
      <c r="O51" s="24"/>
      <c r="P51" s="69"/>
      <c r="R51" s="47"/>
      <c r="S51" s="40"/>
      <c r="X51" s="66"/>
      <c r="Y51" s="68"/>
    </row>
    <row r="52" spans="1:26" ht="12.75">
      <c r="A52" s="11" t="s">
        <v>41</v>
      </c>
      <c r="B52" s="12"/>
      <c r="C52" s="32"/>
      <c r="D52" s="32"/>
      <c r="E52" s="32"/>
      <c r="F52" s="33"/>
      <c r="H52" s="34"/>
      <c r="I52" s="34"/>
      <c r="J52" s="34"/>
      <c r="K52" s="34"/>
      <c r="L52" s="24"/>
      <c r="M52" s="24"/>
      <c r="N52" s="24"/>
      <c r="O52" s="24"/>
      <c r="X52" s="66"/>
      <c r="Y52" s="65"/>
      <c r="Z52" s="40"/>
    </row>
    <row r="53" spans="1:26" ht="12.75">
      <c r="A53" s="18">
        <v>17</v>
      </c>
      <c r="B53" s="19" t="s">
        <v>42</v>
      </c>
      <c r="C53" s="20">
        <v>103</v>
      </c>
      <c r="D53" s="20">
        <v>191.52</v>
      </c>
      <c r="E53" s="20">
        <v>294.52</v>
      </c>
      <c r="F53" s="21">
        <v>264</v>
      </c>
      <c r="H53" s="22"/>
      <c r="I53" s="22"/>
      <c r="J53" s="22"/>
      <c r="K53" s="23"/>
      <c r="L53" s="24"/>
      <c r="M53" s="24"/>
      <c r="N53" s="24"/>
      <c r="O53" s="24"/>
      <c r="P53" s="48"/>
      <c r="R53" s="47"/>
      <c r="S53" s="40"/>
      <c r="X53" s="66"/>
      <c r="Y53" s="65"/>
    </row>
    <row r="54" spans="1:26" ht="12.75">
      <c r="A54" s="18">
        <v>18</v>
      </c>
      <c r="B54" s="19" t="s">
        <v>43</v>
      </c>
      <c r="C54" s="20">
        <v>56</v>
      </c>
      <c r="D54" s="20">
        <v>103.27</v>
      </c>
      <c r="E54" s="20">
        <v>159.27000000000001</v>
      </c>
      <c r="F54" s="21">
        <v>263</v>
      </c>
      <c r="H54" s="22"/>
      <c r="I54" s="22"/>
      <c r="J54" s="22"/>
      <c r="K54" s="23"/>
      <c r="L54" s="24"/>
      <c r="M54" s="24"/>
      <c r="N54" s="24"/>
      <c r="O54" s="24"/>
      <c r="P54" s="67"/>
      <c r="R54" s="47"/>
      <c r="S54" s="40"/>
      <c r="X54" s="66"/>
      <c r="Y54" s="65"/>
      <c r="Z54" s="40"/>
    </row>
    <row r="55" spans="1:26" ht="12.75">
      <c r="A55" s="18">
        <v>19</v>
      </c>
      <c r="B55" s="19" t="s">
        <v>44</v>
      </c>
      <c r="C55" s="20">
        <v>51</v>
      </c>
      <c r="D55" s="20">
        <v>94.68</v>
      </c>
      <c r="E55" s="20">
        <v>145.68</v>
      </c>
      <c r="F55" s="21">
        <v>260</v>
      </c>
      <c r="H55" s="22"/>
      <c r="I55" s="22"/>
      <c r="J55" s="22"/>
      <c r="K55" s="23"/>
      <c r="L55" s="24"/>
      <c r="M55" s="24"/>
      <c r="N55" s="24"/>
      <c r="O55" s="24"/>
      <c r="P55" s="64"/>
      <c r="R55" s="47"/>
      <c r="S55" s="40"/>
    </row>
    <row r="56" spans="1:26" ht="12.75">
      <c r="A56" s="18">
        <v>24</v>
      </c>
      <c r="B56" s="19" t="s">
        <v>45</v>
      </c>
      <c r="C56" s="20">
        <v>100</v>
      </c>
      <c r="D56" s="20">
        <v>187</v>
      </c>
      <c r="E56" s="20">
        <v>287</v>
      </c>
      <c r="F56" s="21">
        <v>262</v>
      </c>
      <c r="H56" s="22"/>
      <c r="I56" s="22"/>
      <c r="J56" s="22"/>
      <c r="K56" s="23"/>
      <c r="L56" s="24"/>
      <c r="M56" s="24"/>
      <c r="N56" s="24"/>
      <c r="O56" s="24"/>
      <c r="R56" s="47"/>
      <c r="S56" s="40"/>
    </row>
    <row r="57" spans="1:26" ht="5.25" customHeight="1">
      <c r="A57" s="36"/>
      <c r="B57" s="27"/>
      <c r="C57" s="49"/>
      <c r="D57" s="49"/>
      <c r="E57" s="49"/>
      <c r="F57" s="29"/>
      <c r="H57" s="50"/>
      <c r="I57" s="50"/>
      <c r="J57" s="50"/>
      <c r="K57" s="31"/>
      <c r="L57" s="24"/>
      <c r="M57" s="24"/>
      <c r="N57" s="24"/>
      <c r="O57" s="24"/>
      <c r="R57" s="47"/>
      <c r="S57" s="40"/>
    </row>
    <row r="58" spans="1:26" ht="12.75">
      <c r="A58" s="51" t="s">
        <v>46</v>
      </c>
      <c r="B58" s="52"/>
      <c r="C58" s="32"/>
      <c r="D58" s="32"/>
      <c r="E58" s="32"/>
      <c r="F58" s="33"/>
      <c r="H58" s="34"/>
      <c r="I58" s="34"/>
      <c r="J58" s="34"/>
      <c r="K58" s="34"/>
      <c r="L58" s="24"/>
      <c r="M58" s="24"/>
      <c r="N58" s="24"/>
      <c r="O58" s="24"/>
      <c r="R58" s="63"/>
      <c r="S58" s="40"/>
    </row>
    <row r="59" spans="1:26" ht="12.75" customHeight="1">
      <c r="A59" s="18">
        <v>20</v>
      </c>
      <c r="B59" s="19" t="s">
        <v>47</v>
      </c>
      <c r="C59" s="20">
        <v>313</v>
      </c>
      <c r="D59" s="20">
        <v>582.4</v>
      </c>
      <c r="E59" s="20">
        <v>895.4</v>
      </c>
      <c r="F59" s="21">
        <v>280</v>
      </c>
      <c r="H59" s="22"/>
      <c r="I59" s="22"/>
      <c r="J59" s="22"/>
      <c r="K59" s="23"/>
      <c r="L59" s="24"/>
      <c r="M59" s="24"/>
      <c r="N59" s="24"/>
      <c r="O59" s="24"/>
    </row>
    <row r="60" spans="1:26" ht="12.75" customHeight="1">
      <c r="A60" s="53">
        <v>21</v>
      </c>
      <c r="B60" s="54" t="s">
        <v>48</v>
      </c>
      <c r="C60" s="55">
        <v>70</v>
      </c>
      <c r="D60" s="55">
        <v>131.06</v>
      </c>
      <c r="E60" s="55">
        <v>201.06</v>
      </c>
      <c r="F60" s="56">
        <v>222</v>
      </c>
      <c r="H60" s="22"/>
      <c r="I60" s="22"/>
      <c r="J60" s="22"/>
      <c r="K60" s="23"/>
      <c r="L60" s="24"/>
      <c r="M60" s="24"/>
      <c r="N60" s="24"/>
      <c r="O60" s="24"/>
    </row>
    <row r="61" spans="1:26" ht="12.75" customHeight="1">
      <c r="A61" s="53">
        <v>22</v>
      </c>
      <c r="B61" s="54" t="s">
        <v>49</v>
      </c>
      <c r="C61" s="55">
        <v>186</v>
      </c>
      <c r="D61" s="55">
        <v>346.29</v>
      </c>
      <c r="E61" s="55">
        <v>532.29</v>
      </c>
      <c r="F61" s="56">
        <v>223</v>
      </c>
      <c r="H61" s="22"/>
      <c r="I61" s="22"/>
      <c r="J61" s="22"/>
      <c r="K61" s="23"/>
      <c r="L61" s="24"/>
      <c r="M61" s="24"/>
      <c r="N61" s="24"/>
      <c r="O61" s="24"/>
    </row>
    <row r="62" spans="1:26" ht="12.75" customHeight="1">
      <c r="A62" s="57"/>
      <c r="B62" s="58"/>
      <c r="C62" s="59"/>
      <c r="D62" s="59"/>
      <c r="E62" s="60"/>
      <c r="F62" s="61"/>
    </row>
    <row r="65" spans="1:20" s="1" customFormat="1">
      <c r="A65" s="8"/>
      <c r="B65" s="2"/>
      <c r="C65" s="2"/>
      <c r="E65" s="2"/>
      <c r="F65" s="3"/>
      <c r="L65" s="2"/>
      <c r="M65" s="2"/>
      <c r="N65" s="2"/>
      <c r="O65" s="2"/>
      <c r="P65" s="2"/>
      <c r="Q65" s="2"/>
      <c r="R65" s="2"/>
      <c r="S65" s="2"/>
      <c r="T65" s="2"/>
    </row>
    <row r="66" spans="1:20" s="1" customFormat="1">
      <c r="A66" s="8"/>
      <c r="B66" s="8"/>
      <c r="C66" s="8"/>
      <c r="D66" s="8"/>
      <c r="E66" s="8"/>
      <c r="F66" s="62"/>
    </row>
    <row r="67" spans="1:20" s="1" customFormat="1">
      <c r="A67" s="8"/>
      <c r="B67" s="8"/>
      <c r="C67" s="8"/>
      <c r="D67" s="8"/>
      <c r="E67" s="8"/>
      <c r="F67" s="62"/>
    </row>
    <row r="68" spans="1:20" s="1" customFormat="1">
      <c r="A68" s="8"/>
      <c r="B68" s="8"/>
      <c r="C68" s="8"/>
      <c r="D68" s="8"/>
      <c r="E68" s="8"/>
      <c r="F68" s="62"/>
    </row>
    <row r="69" spans="1:20" s="1" customFormat="1">
      <c r="A69" s="8"/>
      <c r="B69" s="8"/>
      <c r="C69" s="8"/>
      <c r="D69" s="8"/>
      <c r="E69" s="8"/>
      <c r="F69" s="62"/>
    </row>
    <row r="70" spans="1:20">
      <c r="A70" s="8"/>
      <c r="B70" s="8"/>
      <c r="C70" s="8"/>
      <c r="D70" s="8"/>
      <c r="E70" s="8"/>
      <c r="F70" s="62"/>
    </row>
    <row r="71" spans="1:20">
      <c r="A71" s="8"/>
      <c r="B71" s="8"/>
      <c r="C71" s="8"/>
      <c r="D71" s="8"/>
      <c r="E71" s="8"/>
      <c r="F71" s="62"/>
    </row>
  </sheetData>
  <printOptions horizontalCentered="1" gridLinesSet="0"/>
  <pageMargins left="0.74803149606299213" right="0.74803149606299213" top="0.47244094488188981" bottom="0.19685039370078741" header="0.11811023622047245" footer="0.11811023622047245"/>
  <pageSetup paperSize="9" fitToWidth="0" orientation="portrait" r:id="rId1"/>
  <headerFooter alignWithMargins="0"/>
  <rowBreaks count="1" manualBreakCount="1">
    <brk id="58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18192-C7E1-49E0-8E13-63EB3C29B80E}">
  <dimension ref="A1:W64"/>
  <sheetViews>
    <sheetView showGridLines="0" view="pageBreakPreview" zoomScale="121" zoomScaleNormal="100" zoomScaleSheetLayoutView="100" workbookViewId="0">
      <selection activeCell="D55" sqref="D55"/>
    </sheetView>
  </sheetViews>
  <sheetFormatPr defaultColWidth="9.140625" defaultRowHeight="10.5"/>
  <cols>
    <col min="1" max="1" width="53.42578125" style="102" customWidth="1"/>
    <col min="2" max="2" width="8" style="102" bestFit="1" customWidth="1"/>
    <col min="3" max="3" width="5.7109375" style="102" customWidth="1"/>
    <col min="4" max="4" width="8.42578125" style="102" bestFit="1" customWidth="1"/>
    <col min="5" max="5" width="5.42578125" style="102" customWidth="1"/>
    <col min="6" max="6" width="8" style="102" bestFit="1" customWidth="1"/>
    <col min="7" max="7" width="4.42578125" style="102" customWidth="1"/>
    <col min="8" max="8" width="9.140625" style="102"/>
    <col min="9" max="9" width="14" style="102" bestFit="1" customWidth="1"/>
    <col min="10" max="16384" width="9.140625" style="102"/>
  </cols>
  <sheetData>
    <row r="1" spans="1:23" ht="28.5" customHeight="1"/>
    <row r="2" spans="1:23" ht="11.25" customHeight="1">
      <c r="B2" s="138"/>
      <c r="E2" s="143"/>
      <c r="G2" s="142"/>
      <c r="H2" s="137"/>
      <c r="I2" s="141"/>
    </row>
    <row r="3" spans="1:23" ht="12" customHeight="1">
      <c r="A3" s="72"/>
      <c r="B3" s="138"/>
      <c r="E3" s="140"/>
      <c r="G3" s="98" t="s">
        <v>50</v>
      </c>
      <c r="H3" s="137"/>
      <c r="I3" s="136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</row>
    <row r="4" spans="1:23" ht="19.5" customHeight="1">
      <c r="A4" s="139" t="str">
        <f>UPPER("Omsorgstandpleje")</f>
        <v>OMSORGSTANDPLEJE</v>
      </c>
      <c r="B4" s="138"/>
      <c r="G4" s="9" t="s">
        <v>51</v>
      </c>
      <c r="H4" s="137"/>
      <c r="I4" s="136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</row>
    <row r="5" spans="1:23" ht="12.75">
      <c r="A5" s="119" t="s">
        <v>94</v>
      </c>
      <c r="B5" s="95"/>
      <c r="C5" s="135"/>
      <c r="D5" s="134">
        <v>0.25</v>
      </c>
      <c r="E5" s="135"/>
      <c r="F5" s="134">
        <v>0.5</v>
      </c>
      <c r="G5" s="133"/>
      <c r="I5" s="131"/>
      <c r="J5" s="123"/>
      <c r="K5" s="124"/>
      <c r="L5" s="123"/>
      <c r="M5" s="124"/>
      <c r="N5" s="123"/>
      <c r="O5" s="117"/>
      <c r="P5" s="117"/>
      <c r="Q5" s="117"/>
      <c r="R5" s="117"/>
      <c r="S5" s="117"/>
      <c r="T5" s="117"/>
      <c r="U5" s="117"/>
      <c r="V5" s="117"/>
      <c r="W5" s="117"/>
    </row>
    <row r="6" spans="1:23" ht="12.75">
      <c r="A6" s="116" t="s">
        <v>93</v>
      </c>
      <c r="B6" s="130">
        <v>1628.51</v>
      </c>
      <c r="C6" s="132">
        <v>711</v>
      </c>
      <c r="D6" s="115">
        <v>2035.64</v>
      </c>
      <c r="E6" s="132">
        <v>712</v>
      </c>
      <c r="F6" s="115">
        <v>2442.77</v>
      </c>
      <c r="G6" s="132">
        <v>713</v>
      </c>
      <c r="I6" s="131"/>
      <c r="J6" s="123"/>
      <c r="K6" s="124"/>
      <c r="L6" s="123"/>
      <c r="M6" s="124"/>
      <c r="N6" s="123"/>
      <c r="O6" s="117"/>
      <c r="P6" s="117"/>
      <c r="Q6" s="117"/>
      <c r="R6" s="117"/>
      <c r="S6" s="117"/>
      <c r="T6" s="117"/>
      <c r="U6" s="117"/>
      <c r="V6" s="117"/>
      <c r="W6" s="117"/>
    </row>
    <row r="7" spans="1:23" ht="12.75">
      <c r="A7" s="116" t="s">
        <v>92</v>
      </c>
      <c r="B7" s="130">
        <v>842.84</v>
      </c>
      <c r="C7" s="114">
        <v>714</v>
      </c>
      <c r="D7" s="115">
        <v>1053.55</v>
      </c>
      <c r="E7" s="114">
        <v>715</v>
      </c>
      <c r="F7" s="115">
        <v>1264.26</v>
      </c>
      <c r="G7" s="114">
        <v>716</v>
      </c>
      <c r="H7" s="128"/>
      <c r="I7" s="120"/>
      <c r="J7" s="120"/>
      <c r="K7" s="120"/>
      <c r="L7" s="120"/>
      <c r="M7" s="120"/>
      <c r="N7" s="120"/>
      <c r="O7" s="117"/>
      <c r="P7" s="117"/>
      <c r="Q7" s="117"/>
      <c r="R7" s="117"/>
      <c r="S7" s="117"/>
      <c r="T7" s="117"/>
      <c r="U7" s="117"/>
      <c r="V7" s="117"/>
      <c r="W7" s="117"/>
    </row>
    <row r="8" spans="1:23" s="103" customFormat="1" ht="6.75" customHeight="1">
      <c r="A8" s="121"/>
      <c r="I8" s="34"/>
      <c r="J8" s="127"/>
      <c r="K8" s="34"/>
      <c r="L8" s="127"/>
      <c r="M8" s="34"/>
      <c r="N8" s="127"/>
      <c r="O8" s="120"/>
      <c r="P8" s="117"/>
      <c r="Q8" s="117"/>
      <c r="R8" s="117"/>
      <c r="S8" s="117"/>
      <c r="T8" s="117"/>
      <c r="U8" s="117"/>
      <c r="V8" s="117"/>
      <c r="W8" s="120"/>
    </row>
    <row r="9" spans="1:23" ht="12.75">
      <c r="A9" s="119" t="s">
        <v>91</v>
      </c>
      <c r="B9" s="32"/>
      <c r="C9" s="126"/>
      <c r="D9" s="32"/>
      <c r="E9" s="126"/>
      <c r="F9" s="32"/>
      <c r="G9" s="125"/>
      <c r="I9" s="124"/>
      <c r="J9" s="123"/>
      <c r="K9" s="124"/>
      <c r="L9" s="123"/>
      <c r="M9" s="124"/>
      <c r="N9" s="123"/>
      <c r="O9" s="117"/>
      <c r="P9" s="117"/>
      <c r="Q9" s="117"/>
      <c r="R9" s="117"/>
      <c r="S9" s="117"/>
      <c r="T9" s="117"/>
      <c r="U9" s="117"/>
      <c r="V9" s="117"/>
      <c r="W9" s="117"/>
    </row>
    <row r="10" spans="1:23" ht="12.75">
      <c r="A10" s="116" t="s">
        <v>90</v>
      </c>
      <c r="B10" s="115">
        <v>170.1</v>
      </c>
      <c r="C10" s="114">
        <v>721</v>
      </c>
      <c r="D10" s="115">
        <v>212.63</v>
      </c>
      <c r="E10" s="114">
        <v>722</v>
      </c>
      <c r="F10" s="115">
        <v>255.15</v>
      </c>
      <c r="G10" s="114">
        <v>723</v>
      </c>
      <c r="I10" s="120"/>
      <c r="J10" s="120"/>
      <c r="K10" s="120"/>
      <c r="L10" s="120"/>
      <c r="M10" s="120"/>
      <c r="N10" s="120"/>
      <c r="O10" s="117"/>
      <c r="P10" s="117"/>
      <c r="Q10" s="117"/>
      <c r="R10" s="117"/>
      <c r="S10" s="117"/>
      <c r="T10" s="117"/>
      <c r="U10" s="117"/>
      <c r="V10" s="117"/>
      <c r="W10" s="117"/>
    </row>
    <row r="11" spans="1:23" s="103" customFormat="1" ht="6.75" customHeight="1">
      <c r="A11" s="121"/>
      <c r="I11" s="34"/>
      <c r="J11" s="127"/>
      <c r="K11" s="34"/>
      <c r="L11" s="127"/>
      <c r="M11" s="34"/>
      <c r="N11" s="127"/>
      <c r="O11" s="120"/>
      <c r="P11" s="117"/>
      <c r="Q11" s="117"/>
      <c r="R11" s="117"/>
      <c r="S11" s="117"/>
      <c r="T11" s="117"/>
      <c r="U11" s="117"/>
      <c r="V11" s="117"/>
      <c r="W11" s="120"/>
    </row>
    <row r="12" spans="1:23" ht="12.75">
      <c r="A12" s="119" t="s">
        <v>89</v>
      </c>
      <c r="B12" s="32"/>
      <c r="C12" s="126"/>
      <c r="D12" s="32"/>
      <c r="E12" s="126"/>
      <c r="F12" s="32"/>
      <c r="G12" s="125"/>
      <c r="I12" s="124"/>
      <c r="J12" s="123"/>
      <c r="K12" s="124"/>
      <c r="L12" s="123"/>
      <c r="M12" s="124"/>
      <c r="N12" s="123"/>
      <c r="O12" s="117"/>
      <c r="P12" s="117"/>
      <c r="Q12" s="117"/>
      <c r="R12" s="117"/>
      <c r="S12" s="117"/>
      <c r="T12" s="117"/>
      <c r="U12" s="117"/>
      <c r="V12" s="117"/>
      <c r="W12" s="117"/>
    </row>
    <row r="13" spans="1:23" ht="12.75">
      <c r="A13" s="116" t="s">
        <v>88</v>
      </c>
      <c r="B13" s="115">
        <v>312.45999999999998</v>
      </c>
      <c r="C13" s="114">
        <v>731</v>
      </c>
      <c r="D13" s="115">
        <v>390.58</v>
      </c>
      <c r="E13" s="114">
        <v>732</v>
      </c>
      <c r="F13" s="115">
        <v>468.69</v>
      </c>
      <c r="G13" s="114">
        <v>733</v>
      </c>
      <c r="I13" s="124"/>
      <c r="J13" s="123"/>
      <c r="K13" s="124"/>
      <c r="L13" s="123"/>
      <c r="M13" s="124"/>
      <c r="N13" s="123"/>
      <c r="O13" s="117"/>
      <c r="P13" s="117"/>
      <c r="Q13" s="117"/>
      <c r="R13" s="117"/>
      <c r="S13" s="117"/>
      <c r="T13" s="117"/>
      <c r="U13" s="117"/>
      <c r="V13" s="117"/>
      <c r="W13" s="117"/>
    </row>
    <row r="14" spans="1:23" ht="12.75">
      <c r="A14" s="116" t="s">
        <v>87</v>
      </c>
      <c r="B14" s="115">
        <v>312.45999999999998</v>
      </c>
      <c r="C14" s="114">
        <v>831</v>
      </c>
      <c r="D14" s="115">
        <v>390.58</v>
      </c>
      <c r="E14" s="114">
        <v>832</v>
      </c>
      <c r="F14" s="115">
        <v>468.69</v>
      </c>
      <c r="G14" s="114">
        <v>833</v>
      </c>
      <c r="I14" s="124"/>
      <c r="J14" s="123"/>
      <c r="K14" s="124"/>
      <c r="L14" s="123"/>
      <c r="M14" s="124"/>
      <c r="N14" s="123"/>
      <c r="O14" s="117"/>
      <c r="P14" s="117"/>
      <c r="Q14" s="117"/>
      <c r="R14" s="117"/>
      <c r="S14" s="117"/>
      <c r="T14" s="117"/>
      <c r="U14" s="117"/>
      <c r="V14" s="117"/>
      <c r="W14" s="117"/>
    </row>
    <row r="15" spans="1:23" ht="12.75">
      <c r="A15" s="116" t="s">
        <v>86</v>
      </c>
      <c r="B15" s="115">
        <v>434.42</v>
      </c>
      <c r="C15" s="114">
        <v>734</v>
      </c>
      <c r="D15" s="115">
        <v>543.03</v>
      </c>
      <c r="E15" s="114">
        <v>735</v>
      </c>
      <c r="F15" s="115">
        <v>651.63</v>
      </c>
      <c r="G15" s="114">
        <v>736</v>
      </c>
      <c r="I15" s="124"/>
      <c r="J15" s="123"/>
      <c r="K15" s="124"/>
      <c r="L15" s="123"/>
      <c r="M15" s="124"/>
      <c r="N15" s="123"/>
      <c r="O15" s="117"/>
      <c r="P15" s="117"/>
      <c r="Q15" s="117"/>
      <c r="R15" s="117"/>
      <c r="S15" s="117"/>
      <c r="T15" s="117"/>
      <c r="U15" s="117"/>
      <c r="V15" s="117"/>
      <c r="W15" s="117"/>
    </row>
    <row r="16" spans="1:23" ht="12.75">
      <c r="A16" s="116" t="s">
        <v>85</v>
      </c>
      <c r="B16" s="115">
        <v>434.42</v>
      </c>
      <c r="C16" s="114">
        <v>834</v>
      </c>
      <c r="D16" s="115">
        <v>543.03</v>
      </c>
      <c r="E16" s="114">
        <v>835</v>
      </c>
      <c r="F16" s="115">
        <v>651.63</v>
      </c>
      <c r="G16" s="114">
        <v>836</v>
      </c>
      <c r="I16" s="124"/>
      <c r="J16" s="123"/>
      <c r="K16" s="124"/>
      <c r="L16" s="123"/>
      <c r="M16" s="124"/>
      <c r="N16" s="123"/>
      <c r="O16" s="117"/>
      <c r="P16" s="117"/>
      <c r="Q16" s="117"/>
      <c r="R16" s="117"/>
      <c r="S16" s="117"/>
      <c r="T16" s="117"/>
      <c r="U16" s="117"/>
      <c r="V16" s="117"/>
      <c r="W16" s="117"/>
    </row>
    <row r="17" spans="1:23" ht="12.75">
      <c r="A17" s="116" t="s">
        <v>84</v>
      </c>
      <c r="B17" s="115">
        <v>693.65</v>
      </c>
      <c r="C17" s="114">
        <v>737</v>
      </c>
      <c r="D17" s="115">
        <v>867.06</v>
      </c>
      <c r="E17" s="114">
        <v>738</v>
      </c>
      <c r="F17" s="115">
        <v>1040.48</v>
      </c>
      <c r="G17" s="114">
        <v>739</v>
      </c>
      <c r="I17" s="124"/>
      <c r="J17" s="123"/>
      <c r="K17" s="124"/>
      <c r="L17" s="123"/>
      <c r="M17" s="124"/>
      <c r="N17" s="123"/>
      <c r="O17" s="117"/>
      <c r="P17" s="117"/>
      <c r="Q17" s="117"/>
      <c r="R17" s="117"/>
      <c r="S17" s="117"/>
      <c r="T17" s="117"/>
      <c r="U17" s="117"/>
      <c r="V17" s="117"/>
      <c r="W17" s="117"/>
    </row>
    <row r="18" spans="1:23" ht="12.75">
      <c r="A18" s="116" t="s">
        <v>83</v>
      </c>
      <c r="B18" s="115">
        <v>693.65</v>
      </c>
      <c r="C18" s="114">
        <v>837</v>
      </c>
      <c r="D18" s="115">
        <v>867.06</v>
      </c>
      <c r="E18" s="114">
        <v>838</v>
      </c>
      <c r="F18" s="115">
        <v>1040.48</v>
      </c>
      <c r="G18" s="114">
        <v>839</v>
      </c>
      <c r="I18" s="124"/>
      <c r="J18" s="123"/>
      <c r="K18" s="124"/>
      <c r="L18" s="123"/>
      <c r="M18" s="124"/>
      <c r="N18" s="123"/>
      <c r="O18" s="117"/>
      <c r="P18" s="117"/>
      <c r="Q18" s="117"/>
      <c r="R18" s="117"/>
      <c r="S18" s="117"/>
      <c r="T18" s="117"/>
      <c r="U18" s="117"/>
      <c r="V18" s="117"/>
      <c r="W18" s="117"/>
    </row>
    <row r="19" spans="1:23" ht="12.75">
      <c r="A19" s="116" t="s">
        <v>82</v>
      </c>
      <c r="B19" s="115">
        <v>559.94000000000005</v>
      </c>
      <c r="C19" s="114">
        <v>740</v>
      </c>
      <c r="D19" s="115">
        <v>699.93</v>
      </c>
      <c r="E19" s="114">
        <v>741</v>
      </c>
      <c r="F19" s="115">
        <v>839.91</v>
      </c>
      <c r="G19" s="114">
        <v>742</v>
      </c>
      <c r="I19" s="124"/>
      <c r="J19" s="123"/>
      <c r="K19" s="124"/>
      <c r="L19" s="123"/>
      <c r="M19" s="124"/>
      <c r="N19" s="123"/>
      <c r="O19" s="117"/>
      <c r="P19" s="117"/>
      <c r="Q19" s="117"/>
      <c r="R19" s="117"/>
      <c r="S19" s="117"/>
      <c r="T19" s="117"/>
      <c r="U19" s="117"/>
      <c r="V19" s="117"/>
      <c r="W19" s="117"/>
    </row>
    <row r="20" spans="1:23" ht="12.75">
      <c r="A20" s="116" t="s">
        <v>81</v>
      </c>
      <c r="B20" s="115">
        <v>559.94000000000005</v>
      </c>
      <c r="C20" s="114">
        <v>840</v>
      </c>
      <c r="D20" s="115">
        <v>699.93</v>
      </c>
      <c r="E20" s="114">
        <v>841</v>
      </c>
      <c r="F20" s="115">
        <v>839.91</v>
      </c>
      <c r="G20" s="114">
        <v>842</v>
      </c>
      <c r="I20" s="124"/>
      <c r="J20" s="123"/>
      <c r="K20" s="124"/>
      <c r="L20" s="123"/>
      <c r="M20" s="124"/>
      <c r="N20" s="123"/>
      <c r="O20" s="117"/>
      <c r="P20" s="117"/>
      <c r="Q20" s="117"/>
      <c r="R20" s="117"/>
      <c r="S20" s="117"/>
      <c r="T20" s="117"/>
      <c r="U20" s="117"/>
      <c r="V20" s="117"/>
      <c r="W20" s="117"/>
    </row>
    <row r="21" spans="1:23" ht="12.75">
      <c r="A21" s="116" t="s">
        <v>80</v>
      </c>
      <c r="B21" s="115">
        <v>559.94000000000005</v>
      </c>
      <c r="C21" s="114">
        <v>743</v>
      </c>
      <c r="D21" s="115">
        <v>699.93</v>
      </c>
      <c r="E21" s="114">
        <v>744</v>
      </c>
      <c r="F21" s="115">
        <v>839.91</v>
      </c>
      <c r="G21" s="114">
        <v>745</v>
      </c>
      <c r="I21" s="124"/>
      <c r="J21" s="123"/>
      <c r="K21" s="124"/>
      <c r="L21" s="123"/>
      <c r="M21" s="124"/>
      <c r="N21" s="123"/>
      <c r="O21" s="117"/>
      <c r="P21" s="117"/>
      <c r="Q21" s="117"/>
      <c r="R21" s="117"/>
      <c r="S21" s="117"/>
      <c r="T21" s="117"/>
      <c r="U21" s="117"/>
      <c r="V21" s="117"/>
      <c r="W21" s="117"/>
    </row>
    <row r="22" spans="1:23" ht="12.75">
      <c r="A22" s="116" t="s">
        <v>79</v>
      </c>
      <c r="B22" s="115">
        <v>559.94000000000005</v>
      </c>
      <c r="C22" s="114">
        <v>843</v>
      </c>
      <c r="D22" s="115">
        <v>699.93</v>
      </c>
      <c r="E22" s="114">
        <v>844</v>
      </c>
      <c r="F22" s="115">
        <v>839.91</v>
      </c>
      <c r="G22" s="114">
        <v>845</v>
      </c>
      <c r="I22" s="124"/>
      <c r="J22" s="123"/>
      <c r="K22" s="124"/>
      <c r="L22" s="123"/>
      <c r="M22" s="124"/>
      <c r="N22" s="123"/>
      <c r="O22" s="117"/>
      <c r="P22" s="117"/>
      <c r="Q22" s="117"/>
      <c r="R22" s="117"/>
      <c r="S22" s="117"/>
      <c r="T22" s="117"/>
      <c r="U22" s="117"/>
      <c r="V22" s="117"/>
      <c r="W22" s="117"/>
    </row>
    <row r="23" spans="1:23" ht="12.75">
      <c r="A23" s="116" t="s">
        <v>78</v>
      </c>
      <c r="B23" s="115"/>
      <c r="C23" s="114">
        <v>746</v>
      </c>
      <c r="D23" s="115"/>
      <c r="E23" s="114"/>
      <c r="F23" s="115"/>
      <c r="G23" s="114"/>
      <c r="I23" s="124"/>
      <c r="J23" s="123"/>
      <c r="K23" s="124"/>
      <c r="L23" s="123"/>
      <c r="M23" s="124"/>
      <c r="N23" s="123"/>
      <c r="O23" s="117"/>
      <c r="P23" s="117"/>
      <c r="Q23" s="117"/>
      <c r="R23" s="117"/>
      <c r="S23" s="117"/>
      <c r="T23" s="117"/>
      <c r="U23" s="117"/>
      <c r="V23" s="117"/>
      <c r="W23" s="117"/>
    </row>
    <row r="24" spans="1:23" ht="12.75">
      <c r="A24" s="116" t="s">
        <v>77</v>
      </c>
      <c r="B24" s="115"/>
      <c r="C24" s="114">
        <v>846</v>
      </c>
      <c r="D24" s="115"/>
      <c r="E24" s="114"/>
      <c r="F24" s="115"/>
      <c r="G24" s="114"/>
      <c r="I24" s="120"/>
      <c r="J24" s="120"/>
      <c r="K24" s="120"/>
      <c r="L24" s="120"/>
      <c r="M24" s="120"/>
      <c r="N24" s="120"/>
      <c r="O24" s="117"/>
      <c r="P24" s="117"/>
      <c r="Q24" s="117"/>
      <c r="R24" s="117"/>
      <c r="S24" s="117"/>
      <c r="T24" s="117"/>
      <c r="U24" s="117"/>
      <c r="V24" s="117"/>
      <c r="W24" s="117"/>
    </row>
    <row r="25" spans="1:23" s="103" customFormat="1" ht="6.75" customHeight="1">
      <c r="A25" s="121"/>
      <c r="I25" s="34"/>
      <c r="J25" s="127"/>
      <c r="K25" s="34"/>
      <c r="L25" s="127"/>
      <c r="M25" s="34"/>
      <c r="N25" s="127"/>
      <c r="O25" s="120"/>
      <c r="P25" s="117"/>
      <c r="Q25" s="117"/>
      <c r="R25" s="117"/>
      <c r="S25" s="117"/>
      <c r="T25" s="117"/>
      <c r="U25" s="117"/>
      <c r="V25" s="117"/>
      <c r="W25" s="120"/>
    </row>
    <row r="26" spans="1:23" ht="12.75">
      <c r="A26" s="119" t="s">
        <v>76</v>
      </c>
      <c r="B26" s="32"/>
      <c r="C26" s="126"/>
      <c r="D26" s="32"/>
      <c r="E26" s="126"/>
      <c r="F26" s="32"/>
      <c r="G26" s="125"/>
      <c r="I26" s="124"/>
      <c r="J26" s="123"/>
      <c r="K26" s="124"/>
      <c r="L26" s="123"/>
      <c r="M26" s="124"/>
      <c r="N26" s="123"/>
      <c r="O26" s="117"/>
      <c r="P26" s="117"/>
      <c r="Q26" s="117"/>
      <c r="R26" s="117"/>
      <c r="S26" s="117"/>
      <c r="T26" s="117"/>
      <c r="U26" s="117"/>
      <c r="V26" s="117"/>
      <c r="W26" s="117"/>
    </row>
    <row r="27" spans="1:23" ht="12.75">
      <c r="A27" s="116" t="s">
        <v>30</v>
      </c>
      <c r="B27" s="115">
        <v>377.83</v>
      </c>
      <c r="C27" s="114">
        <v>751</v>
      </c>
      <c r="D27" s="115">
        <v>472.29</v>
      </c>
      <c r="E27" s="114">
        <v>752</v>
      </c>
      <c r="F27" s="115">
        <v>566.75</v>
      </c>
      <c r="G27" s="114">
        <v>753</v>
      </c>
      <c r="I27" s="124"/>
      <c r="J27" s="123"/>
      <c r="K27" s="124"/>
      <c r="L27" s="123"/>
      <c r="M27" s="124"/>
      <c r="N27" s="123"/>
      <c r="O27" s="117"/>
      <c r="P27" s="117"/>
      <c r="Q27" s="117"/>
      <c r="R27" s="117"/>
      <c r="S27" s="117"/>
      <c r="T27" s="117"/>
      <c r="U27" s="117"/>
      <c r="V27" s="117"/>
      <c r="W27" s="117"/>
    </row>
    <row r="28" spans="1:23" ht="12.75">
      <c r="A28" s="116" t="s">
        <v>75</v>
      </c>
      <c r="B28" s="115">
        <v>438.65</v>
      </c>
      <c r="C28" s="114">
        <v>754</v>
      </c>
      <c r="D28" s="115">
        <v>548.30999999999995</v>
      </c>
      <c r="E28" s="114">
        <v>755</v>
      </c>
      <c r="F28" s="115">
        <v>657.98</v>
      </c>
      <c r="G28" s="114">
        <v>756</v>
      </c>
      <c r="I28" s="124"/>
      <c r="J28" s="123"/>
      <c r="K28" s="124"/>
      <c r="L28" s="123"/>
      <c r="M28" s="124"/>
      <c r="N28" s="123"/>
      <c r="O28" s="117"/>
      <c r="P28" s="117"/>
      <c r="Q28" s="117"/>
      <c r="R28" s="117"/>
      <c r="S28" s="117"/>
      <c r="T28" s="117"/>
      <c r="U28" s="117"/>
      <c r="V28" s="117"/>
      <c r="W28" s="117"/>
    </row>
    <row r="29" spans="1:23" ht="12.75">
      <c r="A29" s="116" t="s">
        <v>74</v>
      </c>
      <c r="B29" s="115">
        <v>438.65</v>
      </c>
      <c r="C29" s="114">
        <v>757</v>
      </c>
      <c r="D29" s="115">
        <v>548.30999999999995</v>
      </c>
      <c r="E29" s="114">
        <v>758</v>
      </c>
      <c r="F29" s="115">
        <v>657.98</v>
      </c>
      <c r="G29" s="114">
        <v>759</v>
      </c>
      <c r="I29" s="120"/>
      <c r="J29" s="120"/>
      <c r="K29" s="120"/>
      <c r="L29" s="120"/>
      <c r="M29" s="120"/>
      <c r="N29" s="120"/>
      <c r="O29" s="117"/>
      <c r="P29" s="117"/>
      <c r="Q29" s="117"/>
      <c r="R29" s="117"/>
      <c r="S29" s="117"/>
      <c r="T29" s="117"/>
      <c r="U29" s="117"/>
      <c r="V29" s="117"/>
      <c r="W29" s="117"/>
    </row>
    <row r="30" spans="1:23" s="103" customFormat="1" ht="6.75" customHeight="1">
      <c r="A30" s="121"/>
      <c r="I30" s="34"/>
      <c r="J30" s="127"/>
      <c r="K30" s="34"/>
      <c r="L30" s="127"/>
      <c r="M30" s="34"/>
      <c r="N30" s="127"/>
      <c r="O30" s="120"/>
      <c r="P30" s="117"/>
      <c r="Q30" s="117"/>
      <c r="R30" s="117"/>
      <c r="S30" s="117"/>
      <c r="T30" s="117"/>
      <c r="U30" s="117"/>
      <c r="V30" s="117"/>
      <c r="W30" s="120"/>
    </row>
    <row r="31" spans="1:23" ht="12.75">
      <c r="A31" s="119" t="s">
        <v>73</v>
      </c>
      <c r="B31" s="32"/>
      <c r="C31" s="126"/>
      <c r="D31" s="32"/>
      <c r="E31" s="126"/>
      <c r="F31" s="32"/>
      <c r="G31" s="125"/>
      <c r="I31" s="124"/>
      <c r="J31" s="123"/>
      <c r="K31" s="124"/>
      <c r="L31" s="123"/>
      <c r="M31" s="124"/>
      <c r="N31" s="123"/>
      <c r="O31" s="117"/>
      <c r="P31" s="117"/>
      <c r="Q31" s="117"/>
      <c r="R31" s="117"/>
      <c r="S31" s="117"/>
      <c r="T31" s="117"/>
      <c r="U31" s="117"/>
      <c r="V31" s="117"/>
      <c r="W31" s="117"/>
    </row>
    <row r="32" spans="1:23" ht="12.75">
      <c r="A32" s="116" t="s">
        <v>72</v>
      </c>
      <c r="B32" s="115">
        <v>561.82000000000005</v>
      </c>
      <c r="C32" s="114">
        <v>761</v>
      </c>
      <c r="D32" s="115">
        <v>702.28</v>
      </c>
      <c r="E32" s="114">
        <v>762</v>
      </c>
      <c r="F32" s="115">
        <v>842.73</v>
      </c>
      <c r="G32" s="114">
        <v>763</v>
      </c>
      <c r="I32" s="124"/>
      <c r="J32" s="123"/>
      <c r="K32" s="124"/>
      <c r="L32" s="123"/>
      <c r="M32" s="124"/>
      <c r="N32" s="123"/>
      <c r="O32" s="117"/>
      <c r="P32" s="117"/>
      <c r="Q32" s="117"/>
      <c r="R32" s="117"/>
      <c r="S32" s="117"/>
      <c r="T32" s="117"/>
      <c r="U32" s="117"/>
      <c r="V32" s="117"/>
      <c r="W32" s="117"/>
    </row>
    <row r="33" spans="1:23" ht="12.75">
      <c r="A33" s="116" t="s">
        <v>71</v>
      </c>
      <c r="B33" s="115">
        <v>1349.2</v>
      </c>
      <c r="C33" s="114">
        <v>764</v>
      </c>
      <c r="D33" s="115">
        <v>1686.5</v>
      </c>
      <c r="E33" s="114">
        <v>765</v>
      </c>
      <c r="F33" s="115">
        <v>2023.8</v>
      </c>
      <c r="G33" s="114">
        <v>766</v>
      </c>
      <c r="I33" s="124"/>
      <c r="J33" s="123"/>
      <c r="K33" s="124"/>
      <c r="L33" s="123"/>
      <c r="M33" s="124"/>
      <c r="N33" s="123"/>
      <c r="O33" s="117"/>
      <c r="P33" s="117"/>
      <c r="Q33" s="117"/>
      <c r="R33" s="117"/>
      <c r="S33" s="117"/>
      <c r="T33" s="117"/>
      <c r="U33" s="117"/>
      <c r="V33" s="117"/>
      <c r="W33" s="117"/>
    </row>
    <row r="34" spans="1:23" ht="12.75">
      <c r="A34" s="116" t="s">
        <v>39</v>
      </c>
      <c r="B34" s="115">
        <v>208.76</v>
      </c>
      <c r="C34" s="114">
        <v>800</v>
      </c>
      <c r="D34" s="115">
        <v>260.95</v>
      </c>
      <c r="E34" s="114">
        <v>801</v>
      </c>
      <c r="F34" s="115">
        <v>313.14</v>
      </c>
      <c r="G34" s="114">
        <v>802</v>
      </c>
      <c r="I34" s="124"/>
      <c r="J34" s="123"/>
      <c r="K34" s="124"/>
      <c r="L34" s="123"/>
      <c r="M34" s="124"/>
      <c r="N34" s="123"/>
      <c r="O34" s="117"/>
      <c r="P34" s="117"/>
      <c r="Q34" s="117"/>
      <c r="R34" s="117"/>
      <c r="S34" s="117"/>
      <c r="T34" s="117"/>
      <c r="U34" s="117"/>
      <c r="V34" s="117"/>
      <c r="W34" s="117"/>
    </row>
    <row r="35" spans="1:23" ht="12.75">
      <c r="A35" s="116" t="s">
        <v>70</v>
      </c>
      <c r="B35" s="115">
        <v>260.94</v>
      </c>
      <c r="C35" s="114">
        <v>810</v>
      </c>
      <c r="D35" s="115">
        <v>326.18</v>
      </c>
      <c r="E35" s="114">
        <v>811</v>
      </c>
      <c r="F35" s="115">
        <v>391.41</v>
      </c>
      <c r="G35" s="114">
        <v>812</v>
      </c>
      <c r="I35" s="129"/>
      <c r="J35" s="117"/>
      <c r="K35" s="129"/>
      <c r="L35" s="117"/>
      <c r="M35" s="129"/>
      <c r="N35" s="117"/>
      <c r="O35" s="117"/>
      <c r="P35" s="117"/>
      <c r="Q35" s="117"/>
      <c r="R35" s="117"/>
      <c r="S35" s="117"/>
      <c r="T35" s="117"/>
      <c r="U35" s="117"/>
      <c r="V35" s="117"/>
      <c r="W35" s="117"/>
    </row>
    <row r="36" spans="1:23" ht="6.75" customHeight="1">
      <c r="A36" s="121"/>
      <c r="B36" s="128"/>
      <c r="D36" s="128"/>
      <c r="F36" s="128"/>
      <c r="I36" s="34"/>
      <c r="J36" s="127"/>
      <c r="K36" s="34"/>
      <c r="L36" s="127"/>
      <c r="M36" s="34"/>
      <c r="N36" s="127"/>
      <c r="O36" s="117"/>
      <c r="P36" s="117"/>
      <c r="Q36" s="117"/>
      <c r="R36" s="117"/>
      <c r="S36" s="117"/>
      <c r="T36" s="117"/>
      <c r="U36" s="117"/>
      <c r="V36" s="117"/>
      <c r="W36" s="117"/>
    </row>
    <row r="37" spans="1:23" ht="12.75">
      <c r="A37" s="119" t="s">
        <v>69</v>
      </c>
      <c r="B37" s="32"/>
      <c r="C37" s="126"/>
      <c r="D37" s="32"/>
      <c r="E37" s="126"/>
      <c r="F37" s="32"/>
      <c r="G37" s="125"/>
      <c r="I37" s="124"/>
      <c r="J37" s="123"/>
      <c r="K37" s="124"/>
      <c r="L37" s="123"/>
      <c r="M37" s="124"/>
      <c r="N37" s="123"/>
      <c r="O37" s="117"/>
      <c r="P37" s="117"/>
      <c r="Q37" s="117"/>
      <c r="R37" s="117"/>
      <c r="S37" s="117"/>
      <c r="T37" s="117"/>
      <c r="U37" s="117"/>
      <c r="V37" s="117"/>
      <c r="W37" s="117"/>
    </row>
    <row r="38" spans="1:23" ht="12.75">
      <c r="A38" s="116" t="s">
        <v>43</v>
      </c>
      <c r="B38" s="115">
        <v>159.27000000000001</v>
      </c>
      <c r="C38" s="114">
        <v>771</v>
      </c>
      <c r="D38" s="115">
        <v>199.09</v>
      </c>
      <c r="E38" s="114">
        <v>772</v>
      </c>
      <c r="F38" s="115">
        <v>238.91</v>
      </c>
      <c r="G38" s="114">
        <v>773</v>
      </c>
      <c r="I38" s="124"/>
      <c r="J38" s="123"/>
      <c r="K38" s="124"/>
      <c r="L38" s="123"/>
      <c r="M38" s="124"/>
      <c r="N38" s="123"/>
      <c r="O38" s="117"/>
      <c r="P38" s="117"/>
      <c r="Q38" s="117"/>
      <c r="R38" s="117"/>
      <c r="S38" s="117"/>
      <c r="T38" s="117"/>
      <c r="U38" s="117"/>
      <c r="V38" s="117"/>
      <c r="W38" s="117"/>
    </row>
    <row r="39" spans="1:23" ht="12.75">
      <c r="A39" s="116" t="s">
        <v>44</v>
      </c>
      <c r="B39" s="115">
        <v>145.68</v>
      </c>
      <c r="C39" s="114">
        <v>774</v>
      </c>
      <c r="D39" s="115">
        <v>182.1</v>
      </c>
      <c r="E39" s="114">
        <v>775</v>
      </c>
      <c r="F39" s="115">
        <v>218.52</v>
      </c>
      <c r="G39" s="114">
        <v>776</v>
      </c>
      <c r="I39" s="120"/>
      <c r="J39" s="120"/>
      <c r="K39" s="120"/>
      <c r="L39" s="120"/>
      <c r="M39" s="120"/>
      <c r="N39" s="120"/>
      <c r="O39" s="117"/>
      <c r="P39" s="117"/>
      <c r="Q39" s="117"/>
      <c r="R39" s="117"/>
      <c r="S39" s="117"/>
      <c r="T39" s="117"/>
      <c r="U39" s="117"/>
      <c r="V39" s="117"/>
      <c r="W39" s="117"/>
    </row>
    <row r="40" spans="1:23" s="103" customFormat="1" ht="6.75" customHeight="1">
      <c r="A40" s="121"/>
      <c r="I40" s="34"/>
      <c r="J40" s="127"/>
      <c r="K40" s="34"/>
      <c r="L40" s="127"/>
      <c r="M40" s="34"/>
      <c r="N40" s="127"/>
      <c r="O40" s="120"/>
      <c r="P40" s="117"/>
      <c r="Q40" s="117"/>
      <c r="R40" s="117"/>
      <c r="S40" s="117"/>
      <c r="T40" s="117"/>
      <c r="U40" s="117"/>
      <c r="V40" s="117"/>
      <c r="W40" s="120"/>
    </row>
    <row r="41" spans="1:23" ht="12.75">
      <c r="A41" s="119" t="s">
        <v>68</v>
      </c>
      <c r="B41" s="32"/>
      <c r="C41" s="126"/>
      <c r="D41" s="32"/>
      <c r="E41" s="126"/>
      <c r="F41" s="32"/>
      <c r="G41" s="125"/>
      <c r="I41" s="124"/>
      <c r="J41" s="123"/>
      <c r="K41" s="124"/>
      <c r="L41" s="123"/>
      <c r="M41" s="124"/>
      <c r="N41" s="123"/>
      <c r="O41" s="117"/>
      <c r="P41" s="117"/>
      <c r="Q41" s="117"/>
      <c r="R41" s="117"/>
      <c r="S41" s="117"/>
      <c r="T41" s="117"/>
      <c r="U41" s="117"/>
      <c r="V41" s="117"/>
      <c r="W41" s="117"/>
    </row>
    <row r="42" spans="1:23" ht="12.75">
      <c r="A42" s="116" t="s">
        <v>47</v>
      </c>
      <c r="B42" s="115">
        <v>895.4</v>
      </c>
      <c r="C42" s="114">
        <v>793</v>
      </c>
      <c r="D42" s="115">
        <v>1119.25</v>
      </c>
      <c r="E42" s="114">
        <v>794</v>
      </c>
      <c r="F42" s="115">
        <v>1343.1</v>
      </c>
      <c r="G42" s="114">
        <v>795</v>
      </c>
      <c r="I42" s="124"/>
      <c r="J42" s="123"/>
      <c r="K42" s="124"/>
      <c r="L42" s="123"/>
      <c r="M42" s="124"/>
      <c r="N42" s="123"/>
      <c r="O42" s="117"/>
      <c r="P42" s="117"/>
      <c r="Q42" s="117"/>
      <c r="R42" s="117"/>
      <c r="S42" s="117"/>
      <c r="T42" s="117"/>
      <c r="U42" s="117"/>
      <c r="V42" s="117"/>
      <c r="W42" s="117"/>
    </row>
    <row r="43" spans="1:23" ht="12.75">
      <c r="A43" s="116" t="s">
        <v>48</v>
      </c>
      <c r="B43" s="115">
        <v>201.06</v>
      </c>
      <c r="C43" s="114">
        <v>787</v>
      </c>
      <c r="D43" s="115">
        <v>251.33</v>
      </c>
      <c r="E43" s="114">
        <v>788</v>
      </c>
      <c r="F43" s="115">
        <v>301.58999999999997</v>
      </c>
      <c r="G43" s="114">
        <v>789</v>
      </c>
      <c r="I43" s="124"/>
      <c r="J43" s="123"/>
      <c r="K43" s="124"/>
      <c r="L43" s="123"/>
      <c r="M43" s="124"/>
      <c r="N43" s="123"/>
      <c r="O43" s="117"/>
      <c r="P43" s="117"/>
      <c r="Q43" s="117"/>
      <c r="R43" s="117"/>
      <c r="S43" s="117"/>
      <c r="T43" s="117"/>
      <c r="U43" s="117"/>
      <c r="V43" s="117"/>
      <c r="W43" s="117"/>
    </row>
    <row r="44" spans="1:23" ht="12.75">
      <c r="A44" s="116" t="s">
        <v>49</v>
      </c>
      <c r="B44" s="115">
        <v>532.29</v>
      </c>
      <c r="C44" s="114">
        <v>815</v>
      </c>
      <c r="D44" s="115">
        <v>665.36</v>
      </c>
      <c r="E44" s="114">
        <v>816</v>
      </c>
      <c r="F44" s="115">
        <v>798.44</v>
      </c>
      <c r="G44" s="114">
        <v>817</v>
      </c>
      <c r="I44" s="124"/>
      <c r="J44" s="123"/>
      <c r="K44" s="124"/>
      <c r="L44" s="123"/>
      <c r="M44" s="124"/>
      <c r="N44" s="123"/>
      <c r="O44" s="117"/>
      <c r="P44" s="117"/>
      <c r="Q44" s="117"/>
      <c r="R44" s="117"/>
      <c r="S44" s="117"/>
      <c r="T44" s="117"/>
      <c r="U44" s="117"/>
      <c r="V44" s="117"/>
      <c r="W44" s="117"/>
    </row>
    <row r="45" spans="1:23" ht="12.75">
      <c r="A45" s="116" t="s">
        <v>67</v>
      </c>
      <c r="B45" s="115">
        <v>254.62</v>
      </c>
      <c r="C45" s="114">
        <v>790</v>
      </c>
      <c r="D45" s="115">
        <v>318.27999999999997</v>
      </c>
      <c r="E45" s="114">
        <v>791</v>
      </c>
      <c r="F45" s="115">
        <v>381.93</v>
      </c>
      <c r="G45" s="114">
        <v>792</v>
      </c>
      <c r="I45" s="122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</row>
    <row r="46" spans="1:23" s="103" customFormat="1" ht="6.75" customHeight="1">
      <c r="A46" s="121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</row>
    <row r="47" spans="1:23" ht="12.75">
      <c r="A47" s="119" t="s">
        <v>66</v>
      </c>
      <c r="B47" s="118"/>
      <c r="C47" s="118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</row>
    <row r="48" spans="1:23" ht="12.75" customHeight="1">
      <c r="A48" s="116" t="s">
        <v>65</v>
      </c>
      <c r="B48" s="115">
        <v>745.55</v>
      </c>
      <c r="C48" s="114">
        <v>702</v>
      </c>
    </row>
    <row r="49" spans="1:7" ht="12.75" customHeight="1">
      <c r="A49" s="147" t="s">
        <v>64</v>
      </c>
      <c r="B49" s="148"/>
      <c r="C49" s="149"/>
    </row>
    <row r="50" spans="1:7" ht="12.75" customHeight="1">
      <c r="A50" s="150"/>
      <c r="B50" s="151"/>
      <c r="C50" s="152"/>
    </row>
    <row r="51" spans="1:7" ht="12.75" customHeight="1">
      <c r="A51" s="116" t="s">
        <v>63</v>
      </c>
      <c r="B51" s="115">
        <v>144.77000000000001</v>
      </c>
      <c r="C51" s="114">
        <v>703</v>
      </c>
    </row>
    <row r="52" spans="1:7" ht="12" customHeight="1">
      <c r="A52" s="144" t="s">
        <v>62</v>
      </c>
      <c r="B52" s="113"/>
      <c r="C52" s="108"/>
    </row>
    <row r="53" spans="1:7" ht="12" customHeight="1">
      <c r="A53" s="145"/>
      <c r="B53" s="105">
        <v>1084</v>
      </c>
      <c r="C53" s="112"/>
    </row>
    <row r="54" spans="1:7" ht="18" customHeight="1">
      <c r="A54" s="144" t="s">
        <v>61</v>
      </c>
      <c r="B54" s="111"/>
      <c r="C54" s="108"/>
    </row>
    <row r="55" spans="1:7" ht="18.75" customHeight="1">
      <c r="A55" s="145"/>
      <c r="B55" s="105">
        <v>1445</v>
      </c>
      <c r="C55" s="104"/>
    </row>
    <row r="56" spans="1:7" ht="15" customHeight="1">
      <c r="A56" s="144" t="s">
        <v>60</v>
      </c>
      <c r="B56" s="109"/>
      <c r="C56" s="108"/>
    </row>
    <row r="57" spans="1:7" ht="15.75" customHeight="1">
      <c r="A57" s="146"/>
      <c r="B57" s="110"/>
      <c r="C57" s="106"/>
    </row>
    <row r="58" spans="1:7" ht="15.75" customHeight="1">
      <c r="A58" s="145"/>
      <c r="B58" s="105">
        <v>2412.81</v>
      </c>
      <c r="C58" s="104"/>
    </row>
    <row r="59" spans="1:7" ht="14.25" customHeight="1">
      <c r="A59" s="144" t="s">
        <v>59</v>
      </c>
      <c r="B59" s="109"/>
      <c r="C59" s="108"/>
    </row>
    <row r="60" spans="1:7" ht="24" customHeight="1">
      <c r="A60" s="146"/>
      <c r="B60" s="107"/>
      <c r="C60" s="106"/>
    </row>
    <row r="61" spans="1:7" ht="12" customHeight="1">
      <c r="A61" s="145"/>
      <c r="B61" s="105">
        <v>2412.81</v>
      </c>
      <c r="C61" s="104"/>
    </row>
    <row r="62" spans="1:7" s="103" customFormat="1" ht="8.25"/>
    <row r="63" spans="1:7" s="103" customFormat="1">
      <c r="D63" s="102"/>
      <c r="E63" s="102"/>
      <c r="F63" s="102"/>
      <c r="G63" s="102"/>
    </row>
    <row r="64" spans="1:7" ht="15">
      <c r="A64" s="96"/>
    </row>
  </sheetData>
  <mergeCells count="5">
    <mergeCell ref="A52:A53"/>
    <mergeCell ref="A54:A55"/>
    <mergeCell ref="A56:A58"/>
    <mergeCell ref="A59:A61"/>
    <mergeCell ref="A49:C50"/>
  </mergeCells>
  <printOptions horizontalCentered="1"/>
  <pageMargins left="0.47244094488188981" right="0.47244094488188981" top="0.47244094488188981" bottom="0.39370078740157483" header="0.39370078740157483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87343-F0D2-4E01-8021-EEF91C5BD9D2}">
  <dimension ref="A1:M61"/>
  <sheetViews>
    <sheetView showGridLines="0" view="pageBreakPreview" zoomScale="130" zoomScaleNormal="100" zoomScaleSheetLayoutView="130" workbookViewId="0">
      <selection activeCell="L10" sqref="L10"/>
    </sheetView>
  </sheetViews>
  <sheetFormatPr defaultColWidth="9.140625" defaultRowHeight="12"/>
  <cols>
    <col min="1" max="1" width="3.7109375" style="76" customWidth="1"/>
    <col min="2" max="2" width="11.140625" style="76" customWidth="1"/>
    <col min="3" max="3" width="20.42578125" style="76" customWidth="1"/>
    <col min="4" max="7" width="9.140625" style="76"/>
    <col min="8" max="8" width="6.85546875" style="76" customWidth="1"/>
    <col min="9" max="9" width="8.140625" style="76" customWidth="1"/>
    <col min="10" max="10" width="8" style="75" customWidth="1"/>
    <col min="11" max="12" width="9.140625" style="74"/>
    <col min="13" max="13" width="20.85546875" style="74" bestFit="1" customWidth="1"/>
    <col min="14" max="16384" width="9.140625" style="74"/>
  </cols>
  <sheetData>
    <row r="1" spans="1:13">
      <c r="K1" s="99"/>
    </row>
    <row r="2" spans="1:13" ht="15">
      <c r="G2" s="101"/>
      <c r="J2" s="100"/>
      <c r="K2" s="99"/>
      <c r="M2" s="96"/>
    </row>
    <row r="3" spans="1:13" ht="15" customHeight="1">
      <c r="G3" s="101"/>
      <c r="J3" s="100"/>
      <c r="K3" s="99"/>
      <c r="M3" s="96"/>
    </row>
    <row r="4" spans="1:13" ht="12.75" customHeight="1">
      <c r="A4" s="153" t="str">
        <f>UPPER("Tillæg til honorarer")</f>
        <v>TILLÆG TIL HONORARER</v>
      </c>
      <c r="B4" s="153"/>
      <c r="C4" s="153"/>
      <c r="H4" s="97"/>
      <c r="J4" s="98" t="s">
        <v>50</v>
      </c>
      <c r="M4" s="96"/>
    </row>
    <row r="5" spans="1:13" ht="12.75" customHeight="1">
      <c r="A5" s="154"/>
      <c r="B5" s="154"/>
      <c r="C5" s="154"/>
      <c r="H5" s="97"/>
      <c r="J5" s="9" t="s">
        <v>51</v>
      </c>
      <c r="M5" s="96"/>
    </row>
    <row r="6" spans="1:13" ht="12.75">
      <c r="A6" s="11" t="s">
        <v>58</v>
      </c>
      <c r="B6" s="12"/>
      <c r="C6" s="32"/>
      <c r="D6" s="32"/>
      <c r="E6" s="32"/>
      <c r="F6" s="32"/>
      <c r="G6" s="95"/>
      <c r="H6" s="95"/>
      <c r="I6" s="95"/>
      <c r="J6" s="94"/>
    </row>
    <row r="7" spans="1:13" ht="12.75">
      <c r="A7" s="93"/>
      <c r="B7" s="91" t="s">
        <v>56</v>
      </c>
      <c r="C7" s="90" t="s">
        <v>57</v>
      </c>
      <c r="D7" s="89"/>
      <c r="E7" s="89"/>
      <c r="F7" s="89"/>
      <c r="G7" s="89"/>
      <c r="H7" s="89"/>
      <c r="I7" s="88"/>
      <c r="J7" s="55">
        <v>1084</v>
      </c>
    </row>
    <row r="8" spans="1:13" ht="12.75">
      <c r="A8" s="93"/>
      <c r="B8" s="91" t="s">
        <v>56</v>
      </c>
      <c r="C8" s="90" t="s">
        <v>55</v>
      </c>
      <c r="D8" s="89"/>
      <c r="E8" s="89"/>
      <c r="F8" s="89"/>
      <c r="G8" s="89"/>
      <c r="H8" s="89"/>
      <c r="I8" s="88"/>
      <c r="J8" s="92">
        <v>1445</v>
      </c>
    </row>
    <row r="9" spans="1:13" ht="12.75">
      <c r="A9" s="87">
        <v>31</v>
      </c>
      <c r="B9" s="91" t="s">
        <v>53</v>
      </c>
      <c r="C9" s="90" t="s">
        <v>54</v>
      </c>
      <c r="D9" s="89"/>
      <c r="E9" s="89"/>
      <c r="F9" s="89"/>
      <c r="G9" s="89"/>
      <c r="H9" s="89"/>
      <c r="I9" s="88"/>
      <c r="J9" s="83">
        <v>485</v>
      </c>
    </row>
    <row r="10" spans="1:13" ht="12.75">
      <c r="A10" s="87">
        <v>32</v>
      </c>
      <c r="B10" s="86" t="s">
        <v>53</v>
      </c>
      <c r="C10" s="85" t="s">
        <v>52</v>
      </c>
      <c r="D10" s="84"/>
      <c r="E10" s="84"/>
      <c r="F10" s="84"/>
      <c r="G10" s="84"/>
      <c r="H10" s="84"/>
      <c r="I10" s="84"/>
      <c r="J10" s="83">
        <v>16</v>
      </c>
    </row>
    <row r="11" spans="1:13" ht="12.75">
      <c r="A11" s="82"/>
      <c r="B11" s="81"/>
      <c r="C11" s="80"/>
      <c r="D11" s="77"/>
      <c r="E11" s="77"/>
      <c r="F11" s="77"/>
      <c r="J11" s="79"/>
    </row>
    <row r="12" spans="1:13">
      <c r="C12" s="77"/>
      <c r="D12" s="77"/>
      <c r="E12" s="77"/>
      <c r="F12" s="77"/>
    </row>
    <row r="13" spans="1:13">
      <c r="C13" s="77"/>
      <c r="D13" s="77"/>
      <c r="E13" s="77"/>
      <c r="F13" s="77"/>
    </row>
    <row r="14" spans="1:13">
      <c r="C14" s="77"/>
      <c r="D14" s="77"/>
      <c r="E14" s="77"/>
      <c r="F14" s="77"/>
    </row>
    <row r="15" spans="1:13">
      <c r="C15" s="77"/>
      <c r="D15" s="77"/>
      <c r="E15" s="77"/>
      <c r="F15" s="77"/>
    </row>
    <row r="16" spans="1:13">
      <c r="C16" s="77"/>
      <c r="D16" s="77"/>
      <c r="E16" s="77"/>
      <c r="F16" s="77"/>
    </row>
    <row r="17" spans="2:6">
      <c r="C17" s="77"/>
      <c r="D17" s="77"/>
      <c r="E17" s="77"/>
      <c r="F17" s="77"/>
    </row>
    <row r="18" spans="2:6">
      <c r="C18" s="77"/>
      <c r="D18" s="77"/>
      <c r="E18" s="77"/>
      <c r="F18" s="77"/>
    </row>
    <row r="19" spans="2:6">
      <c r="C19" s="77"/>
      <c r="D19" s="77"/>
      <c r="E19" s="77"/>
      <c r="F19" s="77"/>
    </row>
    <row r="20" spans="2:6">
      <c r="C20" s="77"/>
      <c r="D20" s="77"/>
      <c r="E20" s="77"/>
      <c r="F20" s="77"/>
    </row>
    <row r="21" spans="2:6">
      <c r="C21" s="77"/>
      <c r="D21" s="77"/>
      <c r="E21" s="77"/>
      <c r="F21" s="77"/>
    </row>
    <row r="22" spans="2:6">
      <c r="C22" s="77"/>
      <c r="D22" s="77"/>
      <c r="E22" s="77"/>
      <c r="F22" s="77"/>
    </row>
    <row r="23" spans="2:6">
      <c r="B23" s="78"/>
      <c r="C23" s="77"/>
      <c r="D23" s="77"/>
      <c r="E23" s="77"/>
      <c r="F23" s="77"/>
    </row>
    <row r="24" spans="2:6">
      <c r="B24" s="78"/>
      <c r="C24" s="77"/>
      <c r="D24" s="77"/>
      <c r="E24" s="77"/>
      <c r="F24" s="77"/>
    </row>
    <row r="25" spans="2:6">
      <c r="C25" s="77"/>
      <c r="D25" s="77"/>
      <c r="E25" s="77"/>
      <c r="F25" s="77"/>
    </row>
    <row r="26" spans="2:6">
      <c r="C26" s="77"/>
      <c r="D26" s="77"/>
      <c r="E26" s="77"/>
      <c r="F26" s="77"/>
    </row>
    <row r="27" spans="2:6">
      <c r="C27" s="77"/>
      <c r="D27" s="77"/>
      <c r="E27" s="77"/>
      <c r="F27" s="77"/>
    </row>
    <row r="28" spans="2:6">
      <c r="C28" s="77"/>
      <c r="D28" s="77"/>
      <c r="E28" s="77"/>
      <c r="F28" s="77"/>
    </row>
    <row r="29" spans="2:6">
      <c r="C29" s="77"/>
      <c r="D29" s="77"/>
      <c r="E29" s="77"/>
      <c r="F29" s="77"/>
    </row>
    <row r="30" spans="2:6">
      <c r="C30" s="77"/>
      <c r="D30" s="77"/>
      <c r="E30" s="77"/>
      <c r="F30" s="77"/>
    </row>
    <row r="31" spans="2:6">
      <c r="C31" s="77"/>
      <c r="D31" s="77"/>
      <c r="E31" s="77"/>
      <c r="F31" s="77"/>
    </row>
    <row r="32" spans="2:6">
      <c r="C32" s="77"/>
      <c r="D32" s="77"/>
      <c r="E32" s="77"/>
      <c r="F32" s="77"/>
    </row>
    <row r="33" spans="3:6">
      <c r="C33" s="77"/>
      <c r="D33" s="77"/>
      <c r="E33" s="77"/>
      <c r="F33" s="77"/>
    </row>
    <row r="34" spans="3:6">
      <c r="C34" s="77"/>
      <c r="D34" s="77"/>
      <c r="E34" s="77"/>
      <c r="F34" s="77"/>
    </row>
    <row r="35" spans="3:6">
      <c r="C35" s="77"/>
      <c r="D35" s="77"/>
      <c r="E35" s="77"/>
      <c r="F35" s="77"/>
    </row>
    <row r="36" spans="3:6">
      <c r="C36" s="77"/>
      <c r="D36" s="77"/>
      <c r="E36" s="77"/>
      <c r="F36" s="77"/>
    </row>
    <row r="37" spans="3:6">
      <c r="C37" s="77"/>
      <c r="D37" s="77"/>
      <c r="E37" s="77"/>
      <c r="F37" s="77"/>
    </row>
    <row r="38" spans="3:6">
      <c r="C38" s="77"/>
      <c r="D38" s="77"/>
      <c r="E38" s="77"/>
      <c r="F38" s="77"/>
    </row>
    <row r="39" spans="3:6">
      <c r="C39" s="77"/>
      <c r="D39" s="77"/>
      <c r="E39" s="77"/>
      <c r="F39" s="77"/>
    </row>
    <row r="40" spans="3:6">
      <c r="C40" s="77"/>
      <c r="D40" s="77"/>
      <c r="E40" s="77"/>
      <c r="F40" s="77"/>
    </row>
    <row r="41" spans="3:6">
      <c r="C41" s="77"/>
      <c r="D41" s="77"/>
      <c r="E41" s="77"/>
      <c r="F41" s="77"/>
    </row>
    <row r="42" spans="3:6">
      <c r="C42" s="77"/>
      <c r="D42" s="77"/>
      <c r="E42" s="77"/>
      <c r="F42" s="77"/>
    </row>
    <row r="43" spans="3:6">
      <c r="C43" s="77"/>
      <c r="D43" s="77"/>
      <c r="E43" s="77"/>
      <c r="F43" s="77"/>
    </row>
    <row r="44" spans="3:6">
      <c r="C44" s="77"/>
      <c r="D44" s="77"/>
      <c r="E44" s="77"/>
      <c r="F44" s="77"/>
    </row>
    <row r="45" spans="3:6">
      <c r="C45" s="77"/>
      <c r="D45" s="77"/>
      <c r="E45" s="77"/>
      <c r="F45" s="77"/>
    </row>
    <row r="46" spans="3:6">
      <c r="C46" s="77"/>
      <c r="D46" s="77"/>
      <c r="E46" s="77"/>
      <c r="F46" s="77"/>
    </row>
    <row r="47" spans="3:6">
      <c r="C47" s="77"/>
      <c r="D47" s="77"/>
      <c r="E47" s="77"/>
      <c r="F47" s="77"/>
    </row>
    <row r="48" spans="3:6">
      <c r="C48" s="77"/>
      <c r="D48" s="77"/>
      <c r="E48" s="77"/>
      <c r="F48" s="77"/>
    </row>
    <row r="49" spans="3:6">
      <c r="C49" s="77"/>
      <c r="D49" s="77"/>
      <c r="E49" s="77"/>
      <c r="F49" s="77"/>
    </row>
    <row r="50" spans="3:6">
      <c r="C50" s="77"/>
      <c r="D50" s="77"/>
      <c r="E50" s="77"/>
      <c r="F50" s="77"/>
    </row>
    <row r="51" spans="3:6">
      <c r="C51" s="77"/>
      <c r="D51" s="77"/>
      <c r="E51" s="77"/>
      <c r="F51" s="77"/>
    </row>
    <row r="52" spans="3:6">
      <c r="C52" s="77"/>
      <c r="D52" s="77"/>
      <c r="E52" s="77"/>
      <c r="F52" s="77"/>
    </row>
    <row r="53" spans="3:6">
      <c r="C53" s="77"/>
      <c r="D53" s="77"/>
      <c r="E53" s="77"/>
      <c r="F53" s="77"/>
    </row>
    <row r="54" spans="3:6">
      <c r="C54" s="77"/>
      <c r="D54" s="77"/>
      <c r="E54" s="77"/>
      <c r="F54" s="77"/>
    </row>
    <row r="55" spans="3:6">
      <c r="C55" s="77"/>
      <c r="D55" s="77"/>
      <c r="E55" s="77"/>
      <c r="F55" s="77"/>
    </row>
    <row r="56" spans="3:6">
      <c r="C56" s="77"/>
      <c r="D56" s="77"/>
      <c r="E56" s="77"/>
      <c r="F56" s="77"/>
    </row>
    <row r="57" spans="3:6">
      <c r="C57" s="77"/>
      <c r="D57" s="77"/>
      <c r="E57" s="77"/>
      <c r="F57" s="77"/>
    </row>
    <row r="58" spans="3:6">
      <c r="C58" s="77"/>
      <c r="D58" s="77"/>
      <c r="E58" s="77"/>
      <c r="F58" s="77"/>
    </row>
    <row r="59" spans="3:6">
      <c r="C59" s="77"/>
      <c r="D59" s="77"/>
      <c r="E59" s="77"/>
      <c r="F59" s="77"/>
    </row>
    <row r="60" spans="3:6">
      <c r="C60" s="77"/>
      <c r="D60" s="77"/>
      <c r="E60" s="77"/>
      <c r="F60" s="77"/>
    </row>
    <row r="61" spans="3:6">
      <c r="C61" s="77"/>
      <c r="D61" s="77"/>
      <c r="E61" s="77"/>
      <c r="F61" s="77"/>
    </row>
  </sheetData>
  <mergeCells count="1">
    <mergeCell ref="A4:C5"/>
  </mergeCells>
  <printOptions horizontalCentered="1" gridLinesSet="0"/>
  <pageMargins left="0.35433070866141736" right="0.35433070866141736" top="0.6692913385826772" bottom="0.98425196850393704" header="0.51181102362204722" footer="0.51181102362204722"/>
  <pageSetup paperSize="9" scale="9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6</vt:i4>
      </vt:variant>
    </vt:vector>
  </HeadingPairs>
  <TitlesOfParts>
    <vt:vector size="9" baseType="lpstr">
      <vt:lpstr>BUT</vt:lpstr>
      <vt:lpstr>Omsorg</vt:lpstr>
      <vt:lpstr>Tillæg</vt:lpstr>
      <vt:lpstr>BUT!Print_Area</vt:lpstr>
      <vt:lpstr>Omsorg!Print_Area</vt:lpstr>
      <vt:lpstr>Tillæg!Print_Area</vt:lpstr>
      <vt:lpstr>BUT!Udskriftsområde</vt:lpstr>
      <vt:lpstr>Omsorg!Udskriftsområde</vt:lpstr>
      <vt:lpstr>Tillæg!Udskriftsområde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Mathilde Damm Krüger</dc:creator>
  <cp:lastModifiedBy>Mathilde Damm Krüger</cp:lastModifiedBy>
  <dcterms:created xsi:type="dcterms:W3CDTF">2023-09-25T15:18:21Z</dcterms:created>
  <dcterms:modified xsi:type="dcterms:W3CDTF">2023-09-29T08:39:38Z</dcterms:modified>
</cp:coreProperties>
</file>